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3.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24226"/>
  <mc:AlternateContent xmlns:mc="http://schemas.openxmlformats.org/markup-compatibility/2006">
    <mc:Choice Requires="x15">
      <x15ac:absPath xmlns:x15ac="http://schemas.microsoft.com/office/spreadsheetml/2010/11/ac" url="C:\Users\24026460\Downloads\"/>
    </mc:Choice>
  </mc:AlternateContent>
  <xr:revisionPtr revIDLastSave="0" documentId="13_ncr:1_{679E604D-F4BF-43F7-94C2-3BE3BFADF0BE}" xr6:coauthVersionLast="36" xr6:coauthVersionMax="36" xr10:uidLastSave="{00000000-0000-0000-0000-000000000000}"/>
  <bookViews>
    <workbookView xWindow="0" yWindow="0" windowWidth="20490" windowHeight="7545" tabRatio="854" activeTab="2" xr2:uid="{00000000-000D-0000-FFFF-FFFF00000000}"/>
  </bookViews>
  <sheets>
    <sheet name="Project Charter" sheetId="16" r:id="rId1"/>
    <sheet name="WBS-MACRO-ATIVIDADE" sheetId="14" r:id="rId2"/>
    <sheet name="WBS_Detalhado (ordem etapas)" sheetId="1" r:id="rId3"/>
    <sheet name="WBS_Detalhado (ordem depend)" sheetId="13" r:id="rId4"/>
    <sheet name="Análise do Stakeholder" sheetId="21" r:id="rId5"/>
    <sheet name="Gráfico de Gantt" sheetId="18" state="hidden" r:id="rId6"/>
    <sheet name="PV_dependência" sheetId="17" state="hidden" r:id="rId7"/>
    <sheet name="Cronograma_de_Custos (2)" sheetId="6" state="hidden" r:id="rId8"/>
  </sheets>
  <externalReferences>
    <externalReference r:id="rId9"/>
    <externalReference r:id="rId10"/>
    <externalReference r:id="rId11"/>
  </externalReferences>
  <definedNames>
    <definedName name="A" hidden="1">{"'TG'!$A$1:$L$37"}</definedName>
    <definedName name="_xlnm.Print_Area" localSheetId="7">'Cronograma_de_Custos (2)'!$B$2:$X$18</definedName>
    <definedName name="Comprar">[1]Param!#REF!</definedName>
    <definedName name="E"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início_da_tarefa" localSheetId="5">[2]CronogramaDeProjeto!$E1</definedName>
    <definedName name="Início_do_projeto">'Gráfico de Gantt'!$G$5</definedName>
    <definedName name="Periodicidade">[3]Param!$AB$5:$AB$9</definedName>
    <definedName name="progresso_da_tarefa" localSheetId="5">[2]CronogramaDeProjeto!$D1</definedName>
    <definedName name="Semana_de_exibição">'Gráfico de Gantt'!$G$6</definedName>
    <definedName name="Status">[1]Param!#REF!</definedName>
    <definedName name="t" hidden="1">{"'TG'!$A$1:$L$37"}</definedName>
    <definedName name="término_da_tarefa" localSheetId="5">[2]CronogramaDeProjeto!$F1</definedName>
    <definedName name="VersaoExcel">[3]Param!$D$15:$E$15</definedName>
    <definedName name="VersaoSR">[3]Param!$C$24:$C$26</definedName>
  </definedNames>
  <calcPr calcId="191029"/>
  <pivotCaches>
    <pivotCache cacheId="0" r:id="rId12"/>
  </pivotCaches>
</workbook>
</file>

<file path=xl/calcChain.xml><?xml version="1.0" encoding="utf-8"?>
<calcChain xmlns="http://schemas.openxmlformats.org/spreadsheetml/2006/main">
  <c r="G88" i="1" l="1"/>
  <c r="G84" i="1"/>
  <c r="G80" i="1"/>
  <c r="G62" i="1"/>
  <c r="G58" i="1"/>
  <c r="G36" i="1" l="1"/>
  <c r="G37" i="1"/>
  <c r="G38" i="1"/>
  <c r="G39" i="1"/>
  <c r="G40" i="1"/>
  <c r="G41" i="1"/>
  <c r="G42" i="1"/>
  <c r="G43" i="1"/>
  <c r="G44" i="1"/>
  <c r="G45" i="1"/>
  <c r="G46" i="1"/>
  <c r="G47" i="1"/>
  <c r="G48" i="1"/>
  <c r="G49" i="1"/>
  <c r="G50" i="1"/>
  <c r="G51" i="1"/>
  <c r="G52" i="1"/>
  <c r="G53" i="1"/>
  <c r="G54" i="1"/>
  <c r="G55" i="1"/>
  <c r="G56" i="1"/>
  <c r="G57" i="1"/>
  <c r="G35" i="1"/>
  <c r="G27" i="1"/>
  <c r="G28" i="1"/>
  <c r="G29" i="1"/>
  <c r="G30" i="1"/>
  <c r="G31" i="1"/>
  <c r="G32" i="1"/>
  <c r="G24" i="1"/>
  <c r="K62" i="1" l="1"/>
  <c r="K23" i="1"/>
  <c r="K84" i="1" l="1"/>
  <c r="K91" i="1"/>
  <c r="K34" i="1" l="1"/>
  <c r="K15" i="1"/>
  <c r="K88" i="1"/>
  <c r="K80" i="1"/>
  <c r="K75" i="1"/>
  <c r="K58" i="1"/>
  <c r="K92" i="1" l="1"/>
  <c r="J35" i="18"/>
  <c r="J34" i="18"/>
  <c r="J33" i="18"/>
  <c r="J32" i="18"/>
  <c r="J31" i="18"/>
  <c r="J30" i="18"/>
  <c r="J29" i="18"/>
  <c r="J28" i="18"/>
  <c r="J22" i="18"/>
  <c r="J16" i="18"/>
  <c r="J10" i="18"/>
  <c r="J9" i="18"/>
  <c r="G11" i="18"/>
  <c r="H11" i="18" s="1"/>
  <c r="H18" i="6"/>
  <c r="L18" i="6"/>
  <c r="P18" i="6"/>
  <c r="T18" i="6"/>
  <c r="X18" i="6"/>
  <c r="K7" i="18"/>
  <c r="K8" i="18" s="1"/>
  <c r="J11" i="18"/>
  <c r="J23" i="18"/>
  <c r="J12" i="18"/>
  <c r="J24" i="18"/>
  <c r="J15" i="18"/>
  <c r="J13" i="18"/>
  <c r="J25" i="18"/>
  <c r="J17" i="18"/>
  <c r="J14" i="18"/>
  <c r="J18" i="18"/>
  <c r="J27" i="18"/>
  <c r="J26" i="18"/>
  <c r="J19" i="18"/>
  <c r="J20" i="18"/>
  <c r="J21" i="18"/>
  <c r="K6" i="18" l="1"/>
  <c r="L7" i="18"/>
  <c r="M7" i="18" l="1"/>
  <c r="L8" i="18"/>
  <c r="M8" i="18" l="1"/>
  <c r="N7" i="18"/>
  <c r="N8" i="18" l="1"/>
  <c r="O7" i="18"/>
  <c r="O8" i="18" l="1"/>
  <c r="P7" i="18"/>
  <c r="Q7" i="18" l="1"/>
  <c r="P8" i="18"/>
  <c r="Q8" i="18" l="1"/>
  <c r="R7" i="18"/>
  <c r="R6" i="18" l="1"/>
  <c r="S7" i="18"/>
  <c r="R8" i="18"/>
  <c r="S8" i="18" l="1"/>
  <c r="T7" i="18"/>
  <c r="U7" i="18" l="1"/>
  <c r="T8" i="18"/>
  <c r="U8" i="18" l="1"/>
  <c r="V7" i="18"/>
  <c r="W7" i="18" l="1"/>
  <c r="V8" i="18"/>
  <c r="W8" i="18" l="1"/>
  <c r="X7" i="18"/>
  <c r="X8" i="18" l="1"/>
  <c r="Y7" i="18"/>
  <c r="Z7" i="18" l="1"/>
  <c r="Y8" i="18"/>
  <c r="Y6" i="18"/>
  <c r="Z8" i="18" l="1"/>
  <c r="AA7" i="18"/>
  <c r="AB7" i="18" l="1"/>
  <c r="AA8" i="18"/>
  <c r="AC7" i="18" l="1"/>
  <c r="AB8" i="18"/>
  <c r="AC8" i="18" l="1"/>
  <c r="AD7" i="18"/>
  <c r="AE7" i="18" l="1"/>
  <c r="AD8" i="18"/>
  <c r="AE8" i="18" l="1"/>
  <c r="AF7" i="18"/>
  <c r="AF6" i="18" l="1"/>
  <c r="AG7" i="18"/>
  <c r="AF8" i="18"/>
  <c r="AH7" i="18" l="1"/>
  <c r="AG8" i="18"/>
  <c r="AI7" i="18" l="1"/>
  <c r="AH8" i="18"/>
  <c r="AI8" i="18" l="1"/>
  <c r="AJ7" i="18"/>
  <c r="AK7" i="18" l="1"/>
  <c r="AJ8" i="18"/>
  <c r="AK8" i="18" l="1"/>
  <c r="AL7" i="18"/>
  <c r="AL8" i="18" l="1"/>
  <c r="AM7" i="18"/>
  <c r="AM6" i="18" l="1"/>
  <c r="AM8" i="18"/>
  <c r="AN7" i="18"/>
  <c r="AN8" i="18" l="1"/>
  <c r="AO7" i="18"/>
  <c r="AP7" i="18" l="1"/>
  <c r="AO8" i="18"/>
  <c r="AP8" i="18" l="1"/>
  <c r="AQ7" i="18"/>
  <c r="AR7" i="18" l="1"/>
  <c r="AQ8" i="18"/>
  <c r="AR8" i="18" l="1"/>
  <c r="AS7" i="18"/>
  <c r="AT7" i="18" l="1"/>
  <c r="AS8" i="18"/>
  <c r="AT6" i="18" l="1"/>
  <c r="AT8" i="18"/>
  <c r="AU7" i="18"/>
  <c r="AU8" i="18" l="1"/>
  <c r="AV7" i="18"/>
  <c r="AV8" i="18" l="1"/>
  <c r="AW7" i="18"/>
  <c r="AW8" i="18" l="1"/>
  <c r="AX7" i="18"/>
  <c r="AX8" i="18" l="1"/>
  <c r="AY7" i="18"/>
  <c r="AZ7" i="18" l="1"/>
  <c r="AY8" i="18"/>
  <c r="BA7" i="18" l="1"/>
  <c r="AZ8" i="18"/>
  <c r="BA6" i="18" l="1"/>
  <c r="BA8" i="18"/>
  <c r="BB7" i="18"/>
  <c r="BB8" i="18" l="1"/>
  <c r="BC7" i="18"/>
  <c r="BC8" i="18" l="1"/>
  <c r="BD7" i="18"/>
  <c r="BE7" i="18" l="1"/>
  <c r="BD8" i="18"/>
  <c r="BE8" i="18" l="1"/>
  <c r="BF7" i="18"/>
  <c r="BG7" i="18" l="1"/>
  <c r="BF8" i="18"/>
  <c r="BH7" i="18" l="1"/>
  <c r="BG8" i="18"/>
  <c r="BH6" i="18" l="1"/>
  <c r="BH8" i="18"/>
  <c r="BI7" i="18"/>
  <c r="BI8" i="18" l="1"/>
  <c r="BJ7" i="18"/>
  <c r="BJ8" i="18" l="1"/>
  <c r="BK7" i="18"/>
  <c r="BK8" i="18" l="1"/>
  <c r="BL7" i="18"/>
  <c r="BM7" i="18" l="1"/>
  <c r="BL8" i="18"/>
  <c r="BN7" i="18" l="1"/>
  <c r="BN8" i="18" s="1"/>
  <c r="BM8" i="18"/>
</calcChain>
</file>

<file path=xl/sharedStrings.xml><?xml version="1.0" encoding="utf-8"?>
<sst xmlns="http://schemas.openxmlformats.org/spreadsheetml/2006/main" count="1196" uniqueCount="482">
  <si>
    <t>Ref</t>
  </si>
  <si>
    <t>Etapas – Atividades - Marcos</t>
  </si>
  <si>
    <t>Dependência</t>
  </si>
  <si>
    <t>Conclusão</t>
  </si>
  <si>
    <t>Responsável</t>
  </si>
  <si>
    <t xml:space="preserve">Recursos                                    </t>
  </si>
  <si>
    <t>Obs</t>
  </si>
  <si>
    <t>2.1</t>
  </si>
  <si>
    <t>2.2</t>
  </si>
  <si>
    <t>2.3</t>
  </si>
  <si>
    <t>4.1</t>
  </si>
  <si>
    <t>1.1</t>
  </si>
  <si>
    <t>Plano do Projeto</t>
  </si>
  <si>
    <t>-</t>
  </si>
  <si>
    <t>1.2</t>
  </si>
  <si>
    <t>1.3</t>
  </si>
  <si>
    <t>3.1</t>
  </si>
  <si>
    <t>3.2</t>
  </si>
  <si>
    <t>5.1</t>
  </si>
  <si>
    <t>5.2</t>
  </si>
  <si>
    <t>5.3</t>
  </si>
  <si>
    <t>Controle</t>
  </si>
  <si>
    <t>Fechamento</t>
  </si>
  <si>
    <t>Contratar empresa para informatização da academia</t>
  </si>
  <si>
    <t>Adquirir Sistemas de Segurança</t>
  </si>
  <si>
    <t>Fechar Convênio com Estacionamento próximo ao local</t>
  </si>
  <si>
    <t>Adequar o Espaço Físico</t>
  </si>
  <si>
    <t>Contratar Mão de Obra</t>
  </si>
  <si>
    <t>Duração em semanas</t>
  </si>
  <si>
    <t>5.4</t>
  </si>
  <si>
    <t>Contratação de Designer de Interiores</t>
  </si>
  <si>
    <t>Custos</t>
  </si>
  <si>
    <t>Equipamentos de Ginástica</t>
  </si>
  <si>
    <t>Equipamentos de Apoio e Administração</t>
  </si>
  <si>
    <t>4.2</t>
  </si>
  <si>
    <t>TOTAL</t>
  </si>
  <si>
    <t>5.2. CRONOGRAMA DE CUSTOS</t>
  </si>
  <si>
    <t>Agosto</t>
  </si>
  <si>
    <t>Setembro</t>
  </si>
  <si>
    <t>Outubro</t>
  </si>
  <si>
    <t>Novembro</t>
  </si>
  <si>
    <t>Dezembro</t>
  </si>
  <si>
    <t>Janeiro</t>
  </si>
  <si>
    <t>2.2.1</t>
  </si>
  <si>
    <t>2.2.2</t>
  </si>
  <si>
    <t xml:space="preserve"> </t>
  </si>
  <si>
    <t>4.2.1</t>
  </si>
  <si>
    <t>1ª</t>
  </si>
  <si>
    <t>Pessoas</t>
  </si>
  <si>
    <t>4.1 Plano de ação detalhado da WBS (com dependência, tempo e recurso)</t>
  </si>
  <si>
    <t>4.2 Plano de ação detalhado da WBS (com dependência, tempo e recurso)</t>
  </si>
  <si>
    <t xml:space="preserve">Etapas – Atividades - </t>
  </si>
  <si>
    <t>Formar uma equipe de desenvolvimento e design</t>
  </si>
  <si>
    <t>Definir os objetivos do aplicativo e sua proposta de valor</t>
  </si>
  <si>
    <t>Identificar as principais funcionalidades e recursos a serem incluídos</t>
  </si>
  <si>
    <t>Iniciação</t>
  </si>
  <si>
    <t>GERENTE DE PROJETO</t>
  </si>
  <si>
    <t>Planejamento</t>
  </si>
  <si>
    <t>Realizar uma análise de mercado para entender concorrentes e demandas</t>
  </si>
  <si>
    <t>Dicas de saúde e bem-estar</t>
  </si>
  <si>
    <t>Planos de exercícios físicos personalizados</t>
  </si>
  <si>
    <t>Mapas com locais de academias e parques</t>
  </si>
  <si>
    <t>Integração com sistemas de monitoramento de saúde</t>
  </si>
  <si>
    <t>Criar um cronograma detalhado com marcos e prazos</t>
  </si>
  <si>
    <t>Design e Prototipagem</t>
  </si>
  <si>
    <t>2.2.3</t>
  </si>
  <si>
    <t>2.2.4</t>
  </si>
  <si>
    <t>DESIGN</t>
  </si>
  <si>
    <t>Interface limpa e intuitiva</t>
  </si>
  <si>
    <t>Navegação simples entre as funcionalidades</t>
  </si>
  <si>
    <t>Criar protótipos interativos para validar o fluxo de usuário</t>
  </si>
  <si>
    <t>3.1.2</t>
  </si>
  <si>
    <t>Desenvolvimento</t>
  </si>
  <si>
    <t>Desenvolver a estrutura do aplicativo</t>
  </si>
  <si>
    <t>DESENVOLVIMENTO</t>
  </si>
  <si>
    <t>Front-end: Interface do usuário e interações</t>
  </si>
  <si>
    <t>4.1.2</t>
  </si>
  <si>
    <t>Implementar as funcionalidades principais</t>
  </si>
  <si>
    <t>4.2.2</t>
  </si>
  <si>
    <t>4.2.3</t>
  </si>
  <si>
    <t>Módulo de dicas de saúde</t>
  </si>
  <si>
    <t>Gerador de planos de exercícios</t>
  </si>
  <si>
    <t>Integração com APIs de mapas para localização de academias e parques</t>
  </si>
  <si>
    <t>Integrar o aplicativo com sistemas de monitoramento de saúde, como dispositivos wearable ou aplicativos de rastreamento</t>
  </si>
  <si>
    <t>Garantir a segurança e privacidade dos dados do usuário</t>
  </si>
  <si>
    <t>Testar a integração para assegurar que os dados são sincronizados corretamente</t>
  </si>
  <si>
    <t>Testes</t>
  </si>
  <si>
    <t>Realizar testes de qualidade e desempenho em diversas plataformas (iOS, Android)</t>
  </si>
  <si>
    <t>Testar a usabilidade do aplicativo com usuários reais</t>
  </si>
  <si>
    <t>Identificar e corrigir bugs e problemas de interface</t>
  </si>
  <si>
    <t>6.1</t>
  </si>
  <si>
    <t>6.1.2</t>
  </si>
  <si>
    <t>6.1.3</t>
  </si>
  <si>
    <t>Lançamento</t>
  </si>
  <si>
    <t>Preparar a infraestrutura para o lançamento nas lojas de aplicativos (App Store, Google Play)</t>
  </si>
  <si>
    <t>Criar materiais de marketing, como vídeos promocionais e descrições claras</t>
  </si>
  <si>
    <t>Submeter o aplicativo para revisão nas lojas de aplicativos</t>
  </si>
  <si>
    <t>7.1.1</t>
  </si>
  <si>
    <t>7.1.2</t>
  </si>
  <si>
    <t>.</t>
  </si>
  <si>
    <t>7.1.3</t>
  </si>
  <si>
    <t>Pós-lançamento</t>
  </si>
  <si>
    <t>Monitorar o feedback dos usuários e analisar métricas de uso</t>
  </si>
  <si>
    <t>Realizar atualizações periódicas para adicionar novas funcionalidades e melhorias</t>
  </si>
  <si>
    <t>Oferecer suporte ao cliente para solucionar problemas e responder dúvidas</t>
  </si>
  <si>
    <t>8.1.1</t>
  </si>
  <si>
    <t>8.1.2</t>
  </si>
  <si>
    <t>8.1.3</t>
  </si>
  <si>
    <t>Marketing e Divulgação</t>
  </si>
  <si>
    <t>Criar estratégias de marketing digital para aumentar a visibilidade do aplicativo</t>
  </si>
  <si>
    <t>Colaborar com influenciadores de saúde e bem-estar para promoção</t>
  </si>
  <si>
    <t>Realizar campanhas de mídia social e anúncios online</t>
  </si>
  <si>
    <t>9.1.1</t>
  </si>
  <si>
    <t>9.1.2</t>
  </si>
  <si>
    <t>9.1.3</t>
  </si>
  <si>
    <t>Avaliação e Aperfeiçoamento</t>
  </si>
  <si>
    <t>Realizar análises regulares sobre o desempenho do aplicativo</t>
  </si>
  <si>
    <t>Explorar parcerias com empresas relacionadas à saúde e bem-estar</t>
  </si>
  <si>
    <t>10.1.1</t>
  </si>
  <si>
    <t>10.1.2</t>
  </si>
  <si>
    <t>10.1.3</t>
  </si>
  <si>
    <t>Avaliar a possibilidade de oferecer versões premium ou modelos de assinatura</t>
  </si>
  <si>
    <t>SEGURANÇA</t>
  </si>
  <si>
    <t>QUALIDADE</t>
  </si>
  <si>
    <t>UX</t>
  </si>
  <si>
    <t>REDES</t>
  </si>
  <si>
    <t>COMERCIAL</t>
  </si>
  <si>
    <t>DESEMPENHO</t>
  </si>
  <si>
    <t>EQUIPE TÉCNICA</t>
  </si>
  <si>
    <t>Definir os requisitos detalhados do aplicativo (escopo)</t>
  </si>
  <si>
    <t>3.1.1</t>
  </si>
  <si>
    <t>3.2.1</t>
  </si>
  <si>
    <t>Realizar o design da interface do usuário (UI)</t>
  </si>
  <si>
    <t xml:space="preserve"> Experiência do usuário (UX)</t>
  </si>
  <si>
    <t>Total</t>
  </si>
  <si>
    <t>(vazio)</t>
  </si>
  <si>
    <t>Total Geral</t>
  </si>
  <si>
    <t>Soma de Custos</t>
  </si>
  <si>
    <t>Teste de UI / UX</t>
  </si>
  <si>
    <t>3.2.2</t>
  </si>
  <si>
    <t>Insira o nome do Líder do projeto na célula B3. Insira a data de Início do projeto na célula E3. Início do projeto: o rótulo está na célula C3.</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</si>
  <si>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</si>
  <si>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</si>
  <si>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</si>
  <si>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</si>
  <si>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</si>
  <si>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</si>
  <si>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</si>
  <si>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</si>
  <si>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</si>
  <si>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</si>
  <si>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DIAS</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</si>
  <si>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</si>
  <si>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</si>
  <si>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</si>
  <si>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Tarefa 1</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</si>
  <si>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</si>
  <si>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Tarefa 2</t>
  </si>
  <si>
    <t>Tarefa 3</t>
  </si>
  <si>
    <t>Tarefa 4</t>
  </si>
  <si>
    <t>Tarefa 5</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</si>
  <si>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</si>
  <si>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Título Fase 2</t>
  </si>
  <si>
    <t>Bloco de título de fase de exemplo</t>
  </si>
  <si>
    <t>Título Fase 3</t>
  </si>
  <si>
    <t>Título Fase 4</t>
  </si>
  <si>
    <t>data</t>
  </si>
  <si>
    <t>Esta é uma linha vazia</t>
  </si>
  <si>
    <t>Esta linha marca o final do Cronograma do projeto. NÃO insira nada nessa linha. 
Insira novas linhas ACIMA desta linha para continuar a construção do cronograma de projeto.</t>
  </si>
  <si>
    <t>Insira novas linhas ACIMA desta</t>
  </si>
  <si>
    <t>Líder do projeto:
Gerente de Projeto</t>
  </si>
  <si>
    <t>Expansão</t>
  </si>
  <si>
    <t>2ª</t>
  </si>
  <si>
    <t>Saúde e bem-estar na palma da sua mão</t>
  </si>
  <si>
    <t>Pós-lançamento (Stakeholders internos)</t>
  </si>
  <si>
    <t>Lançamento (Stakeholders internos)</t>
  </si>
  <si>
    <t>Data Início</t>
  </si>
  <si>
    <t>Data Fim</t>
  </si>
  <si>
    <t>DEFINIÇÃO DE OBJETIVOS DO PROJETO</t>
  </si>
  <si>
    <t>FORMAÇÃO DA EQUIPE DE DESIGN E DESENVOLVIMENTO</t>
  </si>
  <si>
    <t>IDENTIFICAÇÃO DE FUNCIONALIDADES E RECURSOS</t>
  </si>
  <si>
    <t>IDENTIFICAÇÃO DE STAKEHOLDERS</t>
  </si>
  <si>
    <t>ANÁLISE DE OPORTUNIDADES DE NOVOS SEGMENTOS</t>
  </si>
  <si>
    <t xml:space="preserve">IMPLEMENTAÇÃO DE APP MOBILE </t>
  </si>
  <si>
    <t>COLETA DE FEEDBACKS</t>
  </si>
  <si>
    <t xml:space="preserve">IMPLEMENTAÇÃO DE MELHORIAS CONTÍNUAS </t>
  </si>
  <si>
    <t>ADAPTAÇÃO  AO MERCADO</t>
  </si>
  <si>
    <t>MONITORAÇÃO DE MÉTRICAS DE USO DO DASHBOARD</t>
  </si>
  <si>
    <t xml:space="preserve">REALIZAÇÃO DE ATUALIZAÇÕES </t>
  </si>
  <si>
    <t>SUPORTE E SOLUÇÃO PARA STAKHOLDERS</t>
  </si>
  <si>
    <t>ATIVAÇÃO DO DASHBOARD EM PRODUÇÃO</t>
  </si>
  <si>
    <t xml:space="preserve">MONITORAMENTO NAS PRIMEIRAS HORAS DE USO </t>
  </si>
  <si>
    <t xml:space="preserve">SUPORTE INICIAL </t>
  </si>
  <si>
    <t>REUNIÃO DE ALINHAMENTO COM STAKEHOLDERS</t>
  </si>
  <si>
    <t>ANÁLISE DE MERCADO</t>
  </si>
  <si>
    <t>LEVANTAMENTO DE REQUISITOS</t>
  </si>
  <si>
    <t xml:space="preserve"> DOCUMENTAÇÃO DE REQUISITOS FUNCIONAIS</t>
  </si>
  <si>
    <t>DOCUMENTAÇÃO DE REQUISITOS NÃO FUNCIONAIS</t>
  </si>
  <si>
    <t>IDENTIFICAÇÃO DO CAMINHO CRÍTICO</t>
  </si>
  <si>
    <t>PLANEJAMENTO DE SEGURANÇA E LGPD</t>
  </si>
  <si>
    <t>DEFINIR PALETA DE CORES E TIPOGRAFIA</t>
  </si>
  <si>
    <t xml:space="preserve"> REALIZAR O DESIGN DA INTERFACE DO USUÁRIO(UI)</t>
  </si>
  <si>
    <t>CRIAR ÍCONES E ELEMENTOS VISUAIS</t>
  </si>
  <si>
    <t>GARANTIR CONSISTÊNCIA VISUAL</t>
  </si>
  <si>
    <t>CRIAÇÃO DE PROTÓTIPO INTERATIVO</t>
  </si>
  <si>
    <t xml:space="preserve"> EXPERIÊNCIA DO USUÁRIO (UX)</t>
  </si>
  <si>
    <t>DEFINIÇÃO DE PERSONAS</t>
  </si>
  <si>
    <t>GARANTIR ACESSIBILIDADE E USABILIDADE</t>
  </si>
  <si>
    <t>MAPEAR JORNADA DO USUÁRIO</t>
  </si>
  <si>
    <t>VALIDAÇÃO INICIAL COM STAKEHOLDERS</t>
  </si>
  <si>
    <t>PREPARAÇÃO DO AMBIENTE</t>
  </si>
  <si>
    <t>CONFIGURAÇÃO DE REPOSITÓRIO GITHUB</t>
  </si>
  <si>
    <t>DEFINIÇÃO DO AMBIENTE DE HOSPEDAGEM</t>
  </si>
  <si>
    <t>INSTALAÇÃO DO ETL E BI</t>
  </si>
  <si>
    <t>CÓDIGO FRONT-END</t>
  </si>
  <si>
    <t>ESTRUTURAÇÃO INICIAL DE INTERFACE</t>
  </si>
  <si>
    <t>IMPLEMENTAÇÃO DE KPIs PRINCIPAIS</t>
  </si>
  <si>
    <t>CRIAÇÃO DE GRÁFICOS INTERATIVOS</t>
  </si>
  <si>
    <t>DESENVOLVIMENTO DE FILTROS DINÂMICOS</t>
  </si>
  <si>
    <t>EXPORTAÇÃO DE RELATÓRIOS</t>
  </si>
  <si>
    <t>CÓDIGO BACK-END</t>
  </si>
  <si>
    <t>ESTRUTURAÇÃO DO BANCO DE DADOS</t>
  </si>
  <si>
    <t>CRIAÇÃO DE APIs PARA INTEGRAÇÃO FRONT-END</t>
  </si>
  <si>
    <t xml:space="preserve">IMPLEMENTAÇÃO DE AUTENTICAÇÃO DE PERFIS DE ACESSO </t>
  </si>
  <si>
    <t>IMPLEMENTAÇÃO DO PROCESSO ETL</t>
  </si>
  <si>
    <t>EXTRAÇÃO DE DADOS</t>
  </si>
  <si>
    <t>TRANSFORMAÇÃO E LIMPEZA DOS DADOS</t>
  </si>
  <si>
    <t>DESENVOLVER PRINCIPAIS MÓDULOS DE IA</t>
  </si>
  <si>
    <t>DESENVOLVIMENTO DE FAQ INTERATIVO</t>
  </si>
  <si>
    <t>DEFINIÇÃO DAS PERGUNTAS FREQUENTES (FAQ)</t>
  </si>
  <si>
    <t>TREINAMENTO DO CHATBOT COM AS RESPOSTAS</t>
  </si>
  <si>
    <t>INTEGRAÇÃO AO DASHBOARD (WEB OU APP)</t>
  </si>
  <si>
    <t xml:space="preserve">Integração </t>
  </si>
  <si>
    <t xml:space="preserve">INTEGRAÇÃO DE FONTES DE DADOS </t>
  </si>
  <si>
    <t xml:space="preserve">GARANTIR A SEGURANÇA E PRIVACIDADE </t>
  </si>
  <si>
    <t>SINCRONIZAÇÃO DE DADOS NO BANCO PRINCIPAL</t>
  </si>
  <si>
    <t>TESTES UNITÁRIOS</t>
  </si>
  <si>
    <t>DEFINIÇÃO DE CENÁRIOS DE TESTE</t>
  </si>
  <si>
    <t>REGISTROS DE RESULTADOS EM RELATÓRIOS DE TESTES</t>
  </si>
  <si>
    <t>CORREÇÃO DE BUGS IDENTIFICADOS</t>
  </si>
  <si>
    <t>TESTES DE USABILIDADE</t>
  </si>
  <si>
    <t xml:space="preserve">APLICAÇÃO DE TESTES PILOTO COM USUÁRIOS </t>
  </si>
  <si>
    <t>COLETA DE FEEDBACK SOBRE NAVEGAÇÃO</t>
  </si>
  <si>
    <t>VALIDAÇÃO DE RESPONSIVIDADE</t>
  </si>
  <si>
    <t>PREPARAÇÃO DE AMBIENTE DE HOMOLOGAÇÃO</t>
  </si>
  <si>
    <t>DEMONSTRAÇÃO DO DASHBOARD PARA O CLIENTE</t>
  </si>
  <si>
    <t>AJUSTES FINAIS E LIBERAÇÃO PARA PRODUÇÃO</t>
  </si>
  <si>
    <t>PESSOAS + SOFTWARE</t>
  </si>
  <si>
    <t>PESSOAS</t>
  </si>
  <si>
    <t>PESSOAS + SOFTWARE + HADWARE</t>
  </si>
  <si>
    <t>PESSOAS + FERRAMENTAS</t>
  </si>
  <si>
    <t>SOFTWARE + SERVIDORES</t>
  </si>
  <si>
    <t>DEFINIÇÃO DOS OBJETIVOS DO PROJETO</t>
  </si>
  <si>
    <t>FORMAÇÃO DA EQUIPE DO PROJETO</t>
  </si>
  <si>
    <t>IDENTIFICAÇÃO DOS STAKEHOLDERS</t>
  </si>
  <si>
    <t>REUNIÃO DE KICK-OFF</t>
  </si>
  <si>
    <t>ENTREVISTAS COM CANNOLI E RESTAURANTES</t>
  </si>
  <si>
    <t>DOCUMENTAÇÃO DE REQUISITOS FUNCIONAIS</t>
  </si>
  <si>
    <t>DEFINIÇÃO DO ESCOPO DETALHADO (LIMITES, PREMISSAS, RESTRIÇÕES)</t>
  </si>
  <si>
    <t>CRONOGRAMA E MARCOS DO PROJETO</t>
  </si>
  <si>
    <t>UX – EXPERIÊNCIA DO USUÁRIO</t>
  </si>
  <si>
    <t>DEFINIÇÃO DE PERSONAS (ADMIN / RESTAURANTE)</t>
  </si>
  <si>
    <t>JORNADA DO USUÁRIO</t>
  </si>
  <si>
    <t>UI – INTERFACE DO USUÁRIO</t>
  </si>
  <si>
    <t>DEFINIÇÃO DE PALETA DE CORES E TIPOGRAFIA</t>
  </si>
  <si>
    <t>CRIAÇÃO DE WIREFRAMES</t>
  </si>
  <si>
    <t>PROTÓTIPO INTERATIVO (FIGMA)</t>
  </si>
  <si>
    <t>CONFIGURAÇÃO DE REPOSITÓRIO</t>
  </si>
  <si>
    <t>CONFIGURAÇÃO DO BANCO DE DADOS E NUVEM</t>
  </si>
  <si>
    <t>BACK-END</t>
  </si>
  <si>
    <t>IMPLEMENTAÇÃO DO ETL (EXTRAÇÃO → TRANSFORMAÇÃO → CARGA)</t>
  </si>
  <si>
    <t>CRIAÇÃO DE APIS DE INTEGRAÇÃO</t>
  </si>
  <si>
    <t>AUTENTICAÇÃO E PERFIS DE ACESSO</t>
  </si>
  <si>
    <t>FRONT-END</t>
  </si>
  <si>
    <t>DASHBOARD RESPONSIVO</t>
  </si>
  <si>
    <t>KPIS E GRÁFICOS INTERATIVOS</t>
  </si>
  <si>
    <t>FILTROS DINÂMICOS</t>
  </si>
  <si>
    <t>EXPORTAÇÃO DE RELATÓRIOS (PDF, EXCEL, CSV)</t>
  </si>
  <si>
    <t>INTELIGÊNCIA ARTIFICIAL / MACHINE LEARNING</t>
  </si>
  <si>
    <t>ANÁLISE DE PADRÕES E ALERTAS</t>
  </si>
  <si>
    <t>SUGESTÕES AUTOMÁTICAS</t>
  </si>
  <si>
    <t>FAQ COM CHATBOT</t>
  </si>
  <si>
    <t>DEFINIÇÃO DE PERGUNTAS FREQUENTES</t>
  </si>
  <si>
    <t>TREINAMENTO DO CHATBOT</t>
  </si>
  <si>
    <t>INTEGRAÇÃO COM O DASHBOARD</t>
  </si>
  <si>
    <t>INTEGRAÇÃO GERAL</t>
  </si>
  <si>
    <t>CONEXÃO FRONT-END + BACK-END</t>
  </si>
  <si>
    <t>ATUALIZAÇÃO EM TEMPO REAL (OU SIMULAÇÃO)</t>
  </si>
  <si>
    <t>TESTES UNITÁRIOS (CÓDIGO E MÓDULOS)</t>
  </si>
  <si>
    <t>TESTES INTEGRADOS (ETL + DASHBOARD + CHATBOT)</t>
  </si>
  <si>
    <t>TESTES DE SEGURANÇA (LGPD, CRIPTOGRAFIA, LOGIN)</t>
  </si>
  <si>
    <t>TESTES DE USABILIDADE E RESPONSIVIDADE</t>
  </si>
  <si>
    <t>HOMOLOGAÇÃO COM A CANNOLI</t>
  </si>
  <si>
    <t>VALIDAÇÃO COM RESTAURANTES PARCEIROS</t>
  </si>
  <si>
    <t>TREINAMENTO DE STAKEHOLDERS</t>
  </si>
  <si>
    <t>DEPLOY DA SOLUÇÃO NA NUVEM</t>
  </si>
  <si>
    <t>ENTREGA OFICIAL DA SOLUÇÃO</t>
  </si>
  <si>
    <t>COLETA DE FEEDBACK INICIAL</t>
  </si>
  <si>
    <t>RELATÓRIO FINAL DO PROJETO</t>
  </si>
  <si>
    <t>DOCUMENTAÇÃO COMPLETA</t>
  </si>
  <si>
    <t>AVALIAÇÃO DE RESULTADOS</t>
  </si>
  <si>
    <t>Pessoas + software</t>
  </si>
  <si>
    <t>Pessoas + software + hardware</t>
  </si>
  <si>
    <t>Duração em dias</t>
  </si>
  <si>
    <t>1A</t>
  </si>
  <si>
    <t>2B</t>
  </si>
  <si>
    <t>1C</t>
  </si>
  <si>
    <t>1D</t>
  </si>
  <si>
    <t>1B</t>
  </si>
  <si>
    <t>2A</t>
  </si>
  <si>
    <t>2C</t>
  </si>
  <si>
    <t>2D</t>
  </si>
  <si>
    <t>2E</t>
  </si>
  <si>
    <t>2F</t>
  </si>
  <si>
    <t>2G</t>
  </si>
  <si>
    <t>3A</t>
  </si>
  <si>
    <t>3B</t>
  </si>
  <si>
    <t>3C</t>
  </si>
  <si>
    <t>3D</t>
  </si>
  <si>
    <t>3E</t>
  </si>
  <si>
    <t>3F</t>
  </si>
  <si>
    <t>3G</t>
  </si>
  <si>
    <t>3H</t>
  </si>
  <si>
    <t>3I</t>
  </si>
  <si>
    <t>3J</t>
  </si>
  <si>
    <t>4A</t>
  </si>
  <si>
    <t>4B</t>
  </si>
  <si>
    <t>4C</t>
  </si>
  <si>
    <t>4D</t>
  </si>
  <si>
    <t>4E</t>
  </si>
  <si>
    <t>4F</t>
  </si>
  <si>
    <t>4G</t>
  </si>
  <si>
    <t>4H</t>
  </si>
  <si>
    <t>4I</t>
  </si>
  <si>
    <t>4J</t>
  </si>
  <si>
    <t>4K</t>
  </si>
  <si>
    <t>4L</t>
  </si>
  <si>
    <t>4M</t>
  </si>
  <si>
    <t>4N</t>
  </si>
  <si>
    <t>4O</t>
  </si>
  <si>
    <t>4P</t>
  </si>
  <si>
    <t>4Q</t>
  </si>
  <si>
    <t>4R</t>
  </si>
  <si>
    <t>4S</t>
  </si>
  <si>
    <t>4T</t>
  </si>
  <si>
    <t>4U</t>
  </si>
  <si>
    <t>4V</t>
  </si>
  <si>
    <t>4W</t>
  </si>
  <si>
    <t>5A</t>
  </si>
  <si>
    <t>5B</t>
  </si>
  <si>
    <t>5C</t>
  </si>
  <si>
    <t>6A</t>
  </si>
  <si>
    <t>6B</t>
  </si>
  <si>
    <t>6C</t>
  </si>
  <si>
    <t>6D</t>
  </si>
  <si>
    <t>6E</t>
  </si>
  <si>
    <t>6F</t>
  </si>
  <si>
    <t>6G</t>
  </si>
  <si>
    <t>6H</t>
  </si>
  <si>
    <t>6I</t>
  </si>
  <si>
    <t>6J</t>
  </si>
  <si>
    <t>6K</t>
  </si>
  <si>
    <t>6L</t>
  </si>
  <si>
    <t>7A</t>
  </si>
  <si>
    <t>7B</t>
  </si>
  <si>
    <t>7C</t>
  </si>
  <si>
    <t>7D</t>
  </si>
  <si>
    <t>8A</t>
  </si>
  <si>
    <t>8B</t>
  </si>
  <si>
    <t>8C</t>
  </si>
  <si>
    <t>9A</t>
  </si>
  <si>
    <t>9B</t>
  </si>
  <si>
    <t>9C</t>
  </si>
  <si>
    <t>10A</t>
  </si>
  <si>
    <t>10B</t>
  </si>
  <si>
    <t>2B,2C,2D</t>
  </si>
  <si>
    <t>3ª</t>
  </si>
  <si>
    <t>DEFINIR A ESTRUTURA DO SITE</t>
  </si>
  <si>
    <t>4ª</t>
  </si>
  <si>
    <t>DEFINIÇÃO DE PROTOCOLOS DE PRIVACIDADE (DADOS)</t>
  </si>
  <si>
    <t>Entregas do Projeto</t>
  </si>
  <si>
    <t xml:space="preserve">A definir </t>
  </si>
  <si>
    <t>Atulizado Em</t>
  </si>
  <si>
    <t>SAM</t>
  </si>
  <si>
    <t>SRM</t>
  </si>
  <si>
    <t>Stakeholder</t>
  </si>
  <si>
    <t>Objetivos</t>
  </si>
  <si>
    <t>Metas</t>
  </si>
  <si>
    <t xml:space="preserve">Motivações e Interesses </t>
  </si>
  <si>
    <t>Poder e influência</t>
  </si>
  <si>
    <t>Importância e
Impacto</t>
  </si>
  <si>
    <t>Papéis &amp; Responsabilidades</t>
  </si>
  <si>
    <t>Sintonia "fina"</t>
  </si>
  <si>
    <t>Área de Interesse</t>
  </si>
  <si>
    <t>Nível de Detalhe</t>
  </si>
  <si>
    <t>Formato</t>
  </si>
  <si>
    <t>Frequência</t>
  </si>
  <si>
    <t>Mecanismo de Entrega</t>
  </si>
  <si>
    <t>Cliente (Usuários Finais) Cannoli</t>
  </si>
  <si>
    <t xml:space="preserve">Ter visibilidade das ações de marketing implementadas </t>
  </si>
  <si>
    <t>Controle total de ações e impactos nos consuidores</t>
  </si>
  <si>
    <t>Clareza nas informações</t>
  </si>
  <si>
    <t>Influenciam o sucesso do dashboard por meio do uso e feedback.</t>
  </si>
  <si>
    <t>Cruciais para a aceitação e popularidade do dashboard.</t>
  </si>
  <si>
    <t>Usar o dashboard, fornecer feedback, compartilhar experiências.</t>
  </si>
  <si>
    <t>Garantir que o dashboard atenda às suas necessidades.</t>
  </si>
  <si>
    <t>Relatórios sobre atualizações de recursos, melhorias com base no feedback dos usuários, dicas de uso do aplicativo.</t>
  </si>
  <si>
    <t>Relatórios concisos e informativos, destacando as principais entregas.</t>
  </si>
  <si>
    <t>Comunicar funções do produto via apresentação</t>
  </si>
  <si>
    <t>Entrega única</t>
  </si>
  <si>
    <t>Product Owner</t>
  </si>
  <si>
    <t>Desenvolver um aplicativo bem-sucedido que atenda às necessidades da Cannoli.</t>
  </si>
  <si>
    <t>Entrega de dashboard funcional que atenda as necessiades de controle da Cannoli</t>
  </si>
  <si>
    <t>Inovação na exposição de dados.</t>
  </si>
  <si>
    <t>Determina a direção e as prioridades do desenvolvimento.</t>
  </si>
  <si>
    <t>Fundamental para o sucesso do aplicativo.</t>
  </si>
  <si>
    <t>Definir a visão do produto, priorizar recursos, tomar decisões estratégicas.</t>
  </si>
  <si>
    <t>Alinhar o desenvolvimento com as necessidades das entregas.</t>
  </si>
  <si>
    <t>Relatórios de desempenho do aplicativo, métricas-chave, status do desenvolvimento.</t>
  </si>
  <si>
    <t>Relatórios detalhados com métricas específicas e análise de tendências.</t>
  </si>
  <si>
    <t>Reuniões semanal de revisão de entregas.</t>
  </si>
  <si>
    <t>Dailys durante a sprint e as demais reuniões do scrum.</t>
  </si>
  <si>
    <t>Reuniões remotas, e presenciais e manutenção do github board.</t>
  </si>
  <si>
    <t>Desenvolvedores</t>
  </si>
  <si>
    <t>Criar um da funcional e confiável.</t>
  </si>
  <si>
    <t xml:space="preserve">Criar a ferramenta e garantir a boa funcionalidade da mesma </t>
  </si>
  <si>
    <t>Desenvolvimento de dashboard e pipelines de dados.</t>
  </si>
  <si>
    <t>Impactam diretamente na definição de tecnologias implementadas no produto.</t>
  </si>
  <si>
    <t>Contribuem para a usabilidade e confiabilidade do dashboard.</t>
  </si>
  <si>
    <t>Escrever código, realizar testes, resolver problemas técnicos.</t>
  </si>
  <si>
    <t>Colaboração eficaz com o Product Owner para implementar recursos necessários com sucesso.</t>
  </si>
  <si>
    <t>Atualizações de prioridades de desenvolvimento, correções de bugs, novos recursos planejados.</t>
  </si>
  <si>
    <t>Comunicados claros e específicos sobre o que precisa ser desenvolvido.</t>
  </si>
  <si>
    <t>Alinhamentos semanais de sprint com a equipe de desenvolvimento e produto.</t>
  </si>
  <si>
    <t>Reuniões virtuais, quadro de tarefas online no github.</t>
  </si>
  <si>
    <t>Restaurantes Parceiros</t>
  </si>
  <si>
    <t>Ter relatórios claros e confiaveis para auxiliar na tomada de decisão e gestão</t>
  </si>
  <si>
    <t>Mensurar com precisão as interações dos clietes (visitas, compras) e ter acesso transparente aos dados.</t>
  </si>
  <si>
    <t>Melhorar a gestão do negócio e entender o comportamento dos consumidores para aumentar a competitividade.</t>
  </si>
  <si>
    <t>São os usuários finais e fornecedores de dados.</t>
  </si>
  <si>
    <t>Solução é criada para atender as suas necessidades. A satisfação deles valida o sucesso do projeto.</t>
  </si>
  <si>
    <t>Utilizar os relatórios para avaliar o impacto da aplicação.</t>
  </si>
  <si>
    <t>Benefício da ferramenta, como usar o dash e fomo fornecer informações complementares.</t>
  </si>
  <si>
    <t>Direto, claro e focado no uso do dashboard</t>
  </si>
  <si>
    <t>Manuais e treinamentos.</t>
  </si>
  <si>
    <t>conforme às entregas definidas</t>
  </si>
  <si>
    <t>Via web.</t>
  </si>
  <si>
    <t>Patrocinadores</t>
  </si>
  <si>
    <t>Garantir que o projeto seja entregue com sucesso e que o investimento seja bem utilizado</t>
  </si>
  <si>
    <t>Ver o projeto sendo entregue conforme o planejado.</t>
  </si>
  <si>
    <t>Sucesso da solução e potencial futuro.</t>
  </si>
  <si>
    <t>Fornecem os recursos financeiros.</t>
  </si>
  <si>
    <t>Apoio na contrução de estruturas físicas de apresentação do projeto.</t>
  </si>
  <si>
    <t>Prover recursos.</t>
  </si>
  <si>
    <t>Validar retorno conforme as expectativas iniciais.</t>
  </si>
  <si>
    <t>Status geral do projeto.</t>
  </si>
  <si>
    <t>Avaliação de KPIs</t>
  </si>
  <si>
    <t>Apresentação de Status</t>
  </si>
  <si>
    <t>Mensal/ a cada entrega.</t>
  </si>
  <si>
    <t>Reuniões virtuais e ou presenciais.</t>
  </si>
  <si>
    <t>2B,2E,2F,2G</t>
  </si>
  <si>
    <t>3H,3F,3E</t>
  </si>
  <si>
    <t>3E,2G</t>
  </si>
  <si>
    <t>4L,4M</t>
  </si>
  <si>
    <t>5ª</t>
  </si>
  <si>
    <t>6ª</t>
  </si>
  <si>
    <t>7ª</t>
  </si>
  <si>
    <t>8ª</t>
  </si>
  <si>
    <t>9ª</t>
  </si>
  <si>
    <t>10ª</t>
  </si>
  <si>
    <t>4W,4F,4L</t>
  </si>
  <si>
    <t>5A,5B</t>
  </si>
  <si>
    <t>1E</t>
  </si>
  <si>
    <t>5D</t>
  </si>
  <si>
    <t>5E</t>
  </si>
  <si>
    <t>7E</t>
  </si>
  <si>
    <t>7F</t>
  </si>
  <si>
    <t>4A,4G</t>
  </si>
  <si>
    <t>4I,4J,4K</t>
  </si>
  <si>
    <t>4D,4H</t>
  </si>
  <si>
    <t>4Q,4F,4L</t>
  </si>
  <si>
    <t xml:space="preserve"> HOMOLOGAÇÃO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</si>
</sst>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R$ &quot;* #,##0.00_);_(&quot;R$ &quot;* \(#,##0.00\);_(&quot;R$ &quot;* &quot;-&quot;??_);_(@_)"/>
    <numFmt numFmtId="165" formatCode="ddd\,\ dd/mm/yyyy"/>
    <numFmt numFmtId="166" formatCode="d\-mmm\-yyyy"/>
    <numFmt numFmtId="167" formatCode="d"/>
    <numFmt numFmtId="168" formatCode="d/m/yy;@"/>
    <numFmt numFmtId="169" formatCode="&quot;R$&quot;\ #,##0.00"/>
  </numFmts>
  <fonts count="54" x14ac:knownFonts="1">
    <font>
      <sz val="10"/>
      <name val="Arial"/>
    </font>
    <font>
      <sz val="11"/>
      <color theme="1"/>
      <name val="Calibri"/>
      <family val="2"/>
      <scheme val="minor"/>
    </font>
    <font>
      <sz val="10"/>
      <name val="Arial"/>
      <family val="2"/>
    </font>
    <font>
      <sz val="8"/>
      <name val="Arial"/>
      <family val="2"/>
    </font>
    <font>
      <sz val="12"/>
      <name val="Times New Roman"/>
      <family val="1"/>
    </font>
    <font>
      <b/>
      <sz val="10"/>
      <name val="Arial"/>
      <family val="2"/>
    </font>
    <font>
      <sz val="10"/>
      <name val="Arial"/>
      <family val="2"/>
    </font>
    <font>
      <u/>
      <sz val="10"/>
      <color indexed="12"/>
      <name val="Arial"/>
      <family val="2"/>
    </font>
    <font>
      <b/>
      <sz val="13"/>
      <name val="Times New Roman"/>
      <family val="1"/>
    </font>
    <font>
      <sz val="10"/>
      <name val="Arial"/>
      <family val="2"/>
    </font>
    <font>
      <b/>
      <sz val="12"/>
      <color indexed="9"/>
      <name val="Times New Roman"/>
      <family val="1"/>
    </font>
    <font>
      <sz val="8"/>
      <name val="Arial"/>
      <family val="2"/>
    </font>
    <font>
      <b/>
      <sz val="11"/>
      <name val="Arial"/>
      <family val="2"/>
    </font>
    <font>
      <sz val="12"/>
      <name val="Arial"/>
      <family val="2"/>
    </font>
    <font>
      <sz val="9"/>
      <name val="Arial"/>
      <family val="2"/>
    </font>
    <font>
      <sz val="10"/>
      <name val="Times New Roman"/>
      <family val="1"/>
    </font>
    <font>
      <sz val="11"/>
      <color theme="1"/>
      <name val="Calibri"/>
      <family val="2"/>
      <scheme val="minor"/>
    </font>
    <font>
      <sz val="11"/>
      <color theme="0"/>
      <name val="Calibri"/>
      <family val="2"/>
      <scheme val="minor"/>
    </font>
    <font>
      <b/>
      <sz val="18"/>
      <color theme="3"/>
      <name val="Cambria"/>
      <family val="2"/>
      <scheme val="major"/>
    </font>
    <font>
      <b/>
      <sz val="13"/>
      <color theme="3"/>
      <name val="Calibri"/>
      <family val="2"/>
      <scheme val="minor"/>
    </font>
    <font>
      <b/>
      <sz val="11"/>
      <color theme="3"/>
      <name val="Calibri"/>
      <family val="2"/>
      <scheme val="minor"/>
    </font>
    <font>
      <b/>
      <sz val="11"/>
      <color theme="1"/>
      <name val="Calibri"/>
      <family val="2"/>
      <scheme val="minor"/>
    </font>
    <font>
      <b/>
      <sz val="18"/>
      <color theme="9" tint="-0.249977111117893"/>
      <name val="Arial"/>
      <family val="2"/>
    </font>
    <font>
      <b/>
      <sz val="20"/>
      <color theme="4"/>
      <name val="Arial"/>
      <family val="2"/>
    </font>
    <font>
      <b/>
      <sz val="20"/>
      <color theme="4" tint="-0.249977111117893"/>
      <name val="Cambria"/>
      <family val="2"/>
      <scheme val="major"/>
    </font>
    <font>
      <sz val="10"/>
      <name val="Calibri"/>
      <family val="2"/>
      <scheme val="minor"/>
    </font>
    <font>
      <sz val="9"/>
      <name val="Calibri"/>
      <family val="2"/>
      <scheme val="minor"/>
    </font>
    <font>
      <b/>
      <sz val="9"/>
      <color theme="0"/>
      <name val="Calibri"/>
      <family val="2"/>
      <scheme val="minor"/>
    </font>
    <font>
      <sz val="8"/>
      <color theme="0"/>
      <name val="Calibri"/>
      <family val="2"/>
      <scheme val="minor"/>
    </font>
    <font>
      <sz val="11"/>
      <name val="Calibri"/>
      <family val="2"/>
      <scheme val="minor"/>
    </font>
    <font>
      <i/>
      <sz val="9"/>
      <color theme="1"/>
      <name val="Calibri"/>
      <family val="2"/>
      <scheme val="minor"/>
    </font>
    <font>
      <sz val="10"/>
      <color theme="1" tint="0.499984740745262"/>
      <name val="Calibri"/>
      <family val="2"/>
      <scheme val="minor"/>
    </font>
    <font>
      <b/>
      <sz val="11"/>
      <color theme="1" tint="0.499984740745262"/>
      <name val="Calibri"/>
      <family val="2"/>
      <scheme val="minor"/>
    </font>
    <font>
      <sz val="10"/>
      <color theme="1" tint="0.499984740745262"/>
      <name val="Arial"/>
      <family val="2"/>
    </font>
    <font>
      <b/>
      <sz val="12"/>
      <color theme="1"/>
      <name val="Arial"/>
      <family val="2"/>
    </font>
    <font>
      <b/>
      <sz val="12"/>
      <name val="Arial"/>
      <family val="2"/>
    </font>
    <font>
      <u/>
      <sz val="12"/>
      <name val="Arial"/>
      <family val="2"/>
    </font>
    <font>
      <sz val="12"/>
      <color rgb="FF374151"/>
      <name val="Arial"/>
      <family val="2"/>
    </font>
    <font>
      <sz val="11"/>
      <name val="Arial"/>
      <family val="2"/>
    </font>
    <font>
      <b/>
      <sz val="14"/>
      <name val="Arial"/>
      <family val="2"/>
    </font>
    <font>
      <sz val="9"/>
      <name val="Times New Roman"/>
      <family val="1"/>
    </font>
    <font>
      <b/>
      <sz val="9"/>
      <name val="Arial"/>
      <family val="2"/>
    </font>
    <font>
      <sz val="14"/>
      <name val="Arial"/>
      <family val="2"/>
    </font>
    <font>
      <b/>
      <sz val="14"/>
      <color theme="1"/>
      <name val="Arial"/>
      <family val="2"/>
    </font>
    <font>
      <b/>
      <sz val="18"/>
      <name val="Arial"/>
      <family val="2"/>
    </font>
    <font>
      <u/>
      <sz val="11"/>
      <color theme="10"/>
      <name val="Calibri"/>
      <family val="2"/>
      <scheme val="minor"/>
    </font>
    <font>
      <sz val="11"/>
      <color theme="1"/>
      <name val="Calibri"/>
      <family val="2"/>
    </font>
    <font>
      <sz val="10"/>
      <name val="Arial"/>
      <family val="2"/>
    </font>
    <font>
      <u/>
      <sz val="10"/>
      <name val="Arial"/>
      <family val="2"/>
    </font>
    <font>
      <b/>
      <u/>
      <sz val="10"/>
      <name val="Arial"/>
      <family val="2"/>
    </font>
    <font>
      <u/>
      <sz val="12"/>
      <color rgb="FF374151"/>
      <name val="Arial"/>
      <family val="2"/>
    </font>
    <font>
      <b/>
      <sz val="10"/>
      <name val="Calibri"/>
      <family val="2"/>
      <scheme val="minor"/>
    </font>
    <font>
      <i/>
      <sz val="10"/>
      <name val="Calibri"/>
      <family val="2"/>
      <scheme val="minor"/>
    </font>
    <font>
      <b/>
      <sz val="10"/>
      <color rgb="FF374151"/>
      <name val="Arial"/>
      <family val="2"/>
    </font>
  </fonts>
  <fills count="30">
    <fill>
      <patternFill patternType="none"/>
    </fill>
    <fill>
      <patternFill patternType="gray125"/>
    </fill>
    <fill>
      <patternFill patternType="solid">
        <fgColor indexed="62"/>
        <bgColor indexed="64"/>
      </patternFill>
    </fill>
    <fill>
      <patternFill patternType="solid">
        <fgColor indexed="56"/>
        <bgColor indexed="64"/>
      </patternFill>
    </fill>
    <fill>
      <patternFill patternType="solid">
        <fgColor indexed="9"/>
        <bgColor indexed="64"/>
      </patternFill>
    </fill>
    <fill>
      <patternFill patternType="solid">
        <fgColor theme="3" tint="0.59999389629810485"/>
        <bgColor indexed="64"/>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1" tint="0.34998626667073579"/>
        <bgColor theme="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theme="6" tint="0.59999389629810485"/>
        <bgColor indexed="65"/>
      </patternFill>
    </fill>
    <fill>
      <patternFill patternType="solid">
        <fgColor theme="4"/>
        <bgColor theme="4"/>
      </patternFill>
    </fill>
    <fill>
      <patternFill patternType="solid">
        <fgColor theme="5"/>
        <bgColor theme="5"/>
      </patternFill>
    </fill>
    <fill>
      <patternFill patternType="solid">
        <fgColor theme="5" tint="0.39997558519241921"/>
        <bgColor indexed="64"/>
      </patternFill>
    </fill>
    <fill>
      <patternFill patternType="solid">
        <fgColor rgb="FFDCCAF6"/>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rgb="FF0070C0"/>
        <bgColor indexed="64"/>
      </patternFill>
    </fill>
  </fills>
  <borders count="9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ck">
        <color theme="4" tint="0.499984740745262"/>
      </bottom>
      <diagonal/>
    </border>
    <border>
      <left/>
      <right/>
      <top/>
      <bottom style="medium">
        <color theme="4" tint="0.39997558519241921"/>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theme="3"/>
      </left>
      <right style="thin">
        <color theme="3"/>
      </right>
      <top/>
      <bottom/>
      <diagonal/>
    </border>
    <border>
      <left style="thin">
        <color theme="3"/>
      </left>
      <right style="thin">
        <color theme="3"/>
      </right>
      <top/>
      <bottom style="thin">
        <color theme="3"/>
      </bottom>
      <diagonal/>
    </border>
    <border>
      <left style="thin">
        <color rgb="FF999999"/>
      </left>
      <right/>
      <top style="thin">
        <color rgb="FF999999"/>
      </top>
      <bottom/>
      <diagonal/>
    </border>
    <border>
      <left style="thin">
        <color indexed="65"/>
      </left>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9"/>
      </top>
      <bottom/>
      <diagonal/>
    </border>
    <border>
      <left style="thin">
        <color indexed="9"/>
      </left>
      <right/>
      <top style="thin">
        <color rgb="FF999999"/>
      </top>
      <bottom style="thin">
        <color rgb="FF999999"/>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right style="thin">
        <color theme="3"/>
      </right>
      <top style="thin">
        <color theme="3"/>
      </top>
      <bottom style="thin">
        <color theme="3"/>
      </bottom>
      <diagonal/>
    </border>
    <border>
      <left style="thin">
        <color theme="3"/>
      </left>
      <right style="medium">
        <color indexed="64"/>
      </right>
      <top style="thin">
        <color theme="3"/>
      </top>
      <bottom style="thin">
        <color theme="3"/>
      </bottom>
      <diagonal/>
    </border>
    <border>
      <left style="thin">
        <color theme="3"/>
      </left>
      <right style="medium">
        <color indexed="64"/>
      </right>
      <top/>
      <bottom style="thin">
        <color theme="3"/>
      </bottom>
      <diagonal/>
    </border>
    <border>
      <left style="thin">
        <color theme="3"/>
      </left>
      <right/>
      <top style="thin">
        <color theme="3"/>
      </top>
      <bottom style="thin">
        <color theme="3"/>
      </bottom>
      <diagonal/>
    </border>
    <border>
      <left style="thin">
        <color theme="3"/>
      </left>
      <right/>
      <top style="thin">
        <color theme="3"/>
      </top>
      <bottom/>
      <diagonal/>
    </border>
    <border>
      <left/>
      <right style="thin">
        <color theme="3"/>
      </right>
      <top/>
      <bottom style="thin">
        <color theme="3"/>
      </bottom>
      <diagonal/>
    </border>
    <border>
      <left style="thin">
        <color indexed="64"/>
      </left>
      <right style="thin">
        <color indexed="64"/>
      </right>
      <top style="thin">
        <color indexed="64"/>
      </top>
      <bottom/>
      <diagonal/>
    </border>
    <border>
      <left/>
      <right style="thin">
        <color theme="3"/>
      </right>
      <top style="thin">
        <color theme="3"/>
      </top>
      <bottom/>
      <diagonal/>
    </border>
    <border>
      <left style="thin">
        <color theme="3"/>
      </left>
      <right style="medium">
        <color indexed="64"/>
      </right>
      <top style="thin">
        <color theme="3"/>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thin">
        <color theme="3"/>
      </top>
      <bottom style="thin">
        <color theme="3"/>
      </bottom>
      <diagonal/>
    </border>
    <border>
      <left style="medium">
        <color indexed="64"/>
      </left>
      <right style="medium">
        <color indexed="64"/>
      </right>
      <top/>
      <bottom style="thin">
        <color theme="3"/>
      </bottom>
      <diagonal/>
    </border>
    <border>
      <left style="medium">
        <color indexed="64"/>
      </left>
      <right style="medium">
        <color indexed="64"/>
      </right>
      <top style="thin">
        <color theme="3"/>
      </top>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theme="3"/>
      </top>
      <bottom style="thin">
        <color theme="3"/>
      </bottom>
      <diagonal/>
    </border>
    <border>
      <left style="medium">
        <color indexed="64"/>
      </left>
      <right/>
      <top style="thin">
        <color theme="3"/>
      </top>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theme="3"/>
      </right>
      <top style="medium">
        <color indexed="64"/>
      </top>
      <bottom style="medium">
        <color indexed="64"/>
      </bottom>
      <diagonal/>
    </border>
    <border>
      <left style="thin">
        <color theme="3"/>
      </left>
      <right style="thin">
        <color theme="3"/>
      </right>
      <top style="medium">
        <color indexed="64"/>
      </top>
      <bottom style="medium">
        <color indexed="64"/>
      </bottom>
      <diagonal/>
    </border>
    <border>
      <left style="thin">
        <color theme="3"/>
      </left>
      <right style="medium">
        <color indexed="64"/>
      </right>
      <top style="medium">
        <color indexed="64"/>
      </top>
      <bottom style="medium">
        <color indexed="64"/>
      </bottom>
      <diagonal/>
    </border>
    <border>
      <left style="medium">
        <color indexed="64"/>
      </left>
      <right/>
      <top/>
      <bottom style="thin">
        <color theme="3"/>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theme="3"/>
      </left>
      <right/>
      <top/>
      <bottom style="thin">
        <color theme="3"/>
      </bottom>
      <diagonal/>
    </border>
    <border>
      <left style="thin">
        <color indexed="64"/>
      </left>
      <right/>
      <top/>
      <bottom style="medium">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thin">
        <color indexed="64"/>
      </left>
      <right style="medium">
        <color indexed="64"/>
      </right>
      <top style="thin">
        <color theme="3"/>
      </top>
      <bottom style="thin">
        <color theme="3"/>
      </bottom>
      <diagonal/>
    </border>
    <border>
      <left style="thin">
        <color indexed="64"/>
      </left>
      <right style="thin">
        <color theme="3"/>
      </right>
      <top style="thin">
        <color theme="3"/>
      </top>
      <bottom style="thin">
        <color theme="3"/>
      </bottom>
      <diagonal/>
    </border>
    <border>
      <left style="thin">
        <color indexed="64"/>
      </left>
      <right style="medium">
        <color indexed="64"/>
      </right>
      <top/>
      <bottom style="thin">
        <color theme="3"/>
      </bottom>
      <diagonal/>
    </border>
    <border>
      <left style="thin">
        <color indexed="64"/>
      </left>
      <right style="thin">
        <color indexed="64"/>
      </right>
      <top style="thin">
        <color indexed="64"/>
      </top>
      <bottom style="thin">
        <color theme="3"/>
      </bottom>
      <diagonal/>
    </border>
    <border>
      <left style="thin">
        <color indexed="64"/>
      </left>
      <right style="thin">
        <color indexed="64"/>
      </right>
      <top style="thin">
        <color theme="3"/>
      </top>
      <bottom style="thin">
        <color theme="3"/>
      </bottom>
      <diagonal/>
    </border>
    <border>
      <left style="thin">
        <color indexed="64"/>
      </left>
      <right style="thin">
        <color indexed="64"/>
      </right>
      <top style="thin">
        <color theme="3"/>
      </top>
      <bottom style="medium">
        <color indexed="64"/>
      </bottom>
      <diagonal/>
    </border>
    <border>
      <left style="thin">
        <color indexed="64"/>
      </left>
      <right style="thin">
        <color indexed="64"/>
      </right>
      <top/>
      <bottom style="thin">
        <color theme="3"/>
      </bottom>
      <diagonal/>
    </border>
    <border>
      <left style="thin">
        <color indexed="64"/>
      </left>
      <right/>
      <top style="medium">
        <color indexed="64"/>
      </top>
      <bottom style="medium">
        <color indexed="64"/>
      </bottom>
      <diagonal/>
    </border>
    <border>
      <left style="medium">
        <color indexed="64"/>
      </left>
      <right style="thin">
        <color theme="3"/>
      </right>
      <top style="medium">
        <color indexed="64"/>
      </top>
      <bottom style="medium">
        <color indexed="64"/>
      </bottom>
      <diagonal/>
    </border>
    <border>
      <left style="thin">
        <color indexed="64"/>
      </left>
      <right style="thin">
        <color indexed="64"/>
      </right>
      <top style="thin">
        <color theme="3"/>
      </top>
      <bottom style="thin">
        <color indexed="64"/>
      </bottom>
      <diagonal/>
    </border>
  </borders>
  <cellStyleXfs count="21">
    <xf numFmtId="0" fontId="0" fillId="0" borderId="0"/>
    <xf numFmtId="168" fontId="16" fillId="0" borderId="43" applyFill="0">
      <alignment horizontal="center" vertical="center"/>
    </xf>
    <xf numFmtId="0" fontId="7" fillId="0" borderId="0" applyNumberFormat="0" applyFill="0" applyBorder="0" applyAlignment="0" applyProtection="0">
      <alignment vertical="top"/>
      <protection locked="0"/>
    </xf>
    <xf numFmtId="165" fontId="16" fillId="0" borderId="35">
      <alignment horizontal="center" vertical="center"/>
    </xf>
    <xf numFmtId="164" fontId="2" fillId="0" borderId="0" applyFont="0" applyFill="0" applyBorder="0" applyAlignment="0" applyProtection="0"/>
    <xf numFmtId="0" fontId="16" fillId="0" borderId="43" applyFill="0">
      <alignment horizontal="center" vertical="center"/>
    </xf>
    <xf numFmtId="9" fontId="2" fillId="0" borderId="0" applyFont="0" applyFill="0" applyBorder="0" applyAlignment="0" applyProtection="0"/>
    <xf numFmtId="0" fontId="16" fillId="0" borderId="43" applyFill="0">
      <alignment horizontal="left" vertical="center" indent="2"/>
    </xf>
    <xf numFmtId="0" fontId="18" fillId="0" borderId="0" applyNumberFormat="0" applyFill="0" applyBorder="0" applyAlignment="0" applyProtection="0"/>
    <xf numFmtId="0" fontId="19" fillId="0" borderId="21" applyNumberFormat="0" applyFill="0" applyAlignment="0" applyProtection="0"/>
    <xf numFmtId="0" fontId="20" fillId="0" borderId="22" applyNumberFormat="0" applyFill="0" applyAlignment="0" applyProtection="0"/>
    <xf numFmtId="0" fontId="17" fillId="0" borderId="0"/>
    <xf numFmtId="0" fontId="2" fillId="0" borderId="0"/>
    <xf numFmtId="0" fontId="18" fillId="0" borderId="0" applyNumberFormat="0" applyFill="0" applyBorder="0" applyAlignment="0" applyProtection="0"/>
    <xf numFmtId="0" fontId="45" fillId="0" borderId="0" applyNumberFormat="0" applyFill="0" applyBorder="0" applyAlignment="0" applyProtection="0"/>
    <xf numFmtId="0" fontId="17" fillId="23" borderId="0" applyNumberFormat="0" applyBorder="0" applyAlignment="0" applyProtection="0"/>
    <xf numFmtId="0" fontId="29" fillId="0" borderId="0"/>
    <xf numFmtId="0" fontId="17" fillId="24" borderId="0" applyNumberFormat="0" applyBorder="0" applyAlignment="0" applyProtection="0"/>
    <xf numFmtId="0" fontId="46" fillId="22" borderId="0" applyNumberFormat="0" applyBorder="0" applyAlignment="0" applyProtection="0"/>
    <xf numFmtId="0" fontId="1" fillId="0" borderId="0"/>
    <xf numFmtId="9" fontId="47" fillId="0" borderId="0" applyFont="0" applyFill="0" applyBorder="0" applyAlignment="0" applyProtection="0"/>
  </cellStyleXfs>
  <cellXfs count="337">
    <xf numFmtId="0" fontId="0" fillId="0" borderId="0" xfId="0"/>
    <xf numFmtId="0" fontId="0" fillId="0" borderId="0" xfId="0" applyAlignment="1">
      <alignment horizontal="center"/>
    </xf>
    <xf numFmtId="0" fontId="6" fillId="0" borderId="0" xfId="0" applyFont="1"/>
    <xf numFmtId="0" fontId="0" fillId="0" borderId="0" xfId="0" applyAlignment="1">
      <alignment horizontal="left"/>
    </xf>
    <xf numFmtId="0" fontId="8" fillId="0" borderId="0" xfId="0" applyFont="1"/>
    <xf numFmtId="0" fontId="4" fillId="0" borderId="1" xfId="0" applyFont="1" applyBorder="1" applyAlignment="1">
      <alignment horizontal="left" vertical="top" wrapText="1"/>
    </xf>
    <xf numFmtId="0" fontId="4" fillId="0" borderId="2" xfId="0" applyFont="1" applyBorder="1" applyAlignment="1">
      <alignment horizontal="left" vertical="top" wrapText="1" indent="2"/>
    </xf>
    <xf numFmtId="0" fontId="9" fillId="0" borderId="0" xfId="0" applyFont="1"/>
    <xf numFmtId="0" fontId="5" fillId="0" borderId="0" xfId="0" applyFont="1" applyAlignment="1">
      <alignment vertical="center"/>
    </xf>
    <xf numFmtId="0" fontId="4" fillId="0" borderId="1" xfId="0" applyFont="1" applyBorder="1" applyAlignment="1">
      <alignment horizontal="left" vertical="center" wrapText="1"/>
    </xf>
    <xf numFmtId="0" fontId="9" fillId="0" borderId="0" xfId="0" applyFont="1" applyAlignment="1">
      <alignment vertical="center"/>
    </xf>
    <xf numFmtId="0" fontId="4" fillId="0" borderId="2" xfId="0" applyFont="1" applyBorder="1" applyAlignment="1">
      <alignment horizontal="left" vertical="center" wrapText="1" indent="2"/>
    </xf>
    <xf numFmtId="0" fontId="10" fillId="2" borderId="3" xfId="0" applyFont="1" applyFill="1" applyBorder="1" applyAlignment="1">
      <alignment horizontal="left" vertical="center" wrapText="1" indent="2"/>
    </xf>
    <xf numFmtId="0" fontId="10" fillId="2" borderId="4" xfId="0" applyFont="1" applyFill="1" applyBorder="1" applyAlignment="1">
      <alignment horizontal="left" vertical="center" wrapText="1"/>
    </xf>
    <xf numFmtId="0" fontId="0" fillId="0" borderId="0" xfId="0" applyAlignment="1">
      <alignment vertical="center"/>
    </xf>
    <xf numFmtId="0" fontId="6" fillId="0" borderId="5" xfId="0" applyFont="1" applyBorder="1"/>
    <xf numFmtId="0" fontId="6" fillId="0" borderId="6" xfId="0" applyFont="1" applyBorder="1"/>
    <xf numFmtId="0" fontId="10" fillId="3" borderId="7" xfId="0" applyFont="1" applyFill="1" applyBorder="1" applyAlignment="1">
      <alignment horizontal="center" vertical="center" wrapText="1"/>
    </xf>
    <xf numFmtId="0" fontId="10" fillId="3" borderId="8" xfId="0" applyFont="1" applyFill="1" applyBorder="1" applyAlignment="1">
      <alignment horizontal="center" vertical="center" wrapText="1"/>
    </xf>
    <xf numFmtId="0" fontId="10" fillId="3" borderId="9" xfId="0" applyFont="1" applyFill="1" applyBorder="1" applyAlignment="1">
      <alignment horizontal="center" vertical="center" wrapText="1"/>
    </xf>
    <xf numFmtId="0" fontId="10" fillId="3" borderId="10" xfId="0" applyFont="1" applyFill="1" applyBorder="1" applyAlignment="1">
      <alignment horizontal="center" vertical="center" wrapText="1"/>
    </xf>
    <xf numFmtId="0" fontId="0" fillId="0" borderId="5" xfId="0" applyBorder="1"/>
    <xf numFmtId="0" fontId="13" fillId="0" borderId="0" xfId="0" applyFont="1"/>
    <xf numFmtId="0" fontId="22" fillId="0" borderId="0" xfId="0" applyFont="1" applyAlignment="1">
      <alignment horizontal="center" vertical="center"/>
    </xf>
    <xf numFmtId="0" fontId="23" fillId="0" borderId="0" xfId="0" applyFont="1" applyAlignment="1">
      <alignment horizontal="center"/>
    </xf>
    <xf numFmtId="0" fontId="23" fillId="0" borderId="0" xfId="0" applyFont="1"/>
    <xf numFmtId="0" fontId="14" fillId="0" borderId="0" xfId="0" applyFont="1"/>
    <xf numFmtId="0" fontId="0" fillId="0" borderId="27" xfId="0" applyBorder="1"/>
    <xf numFmtId="0" fontId="0" fillId="0" borderId="28" xfId="0" applyBorder="1"/>
    <xf numFmtId="0" fontId="0" fillId="0" borderId="27" xfId="0" pivotButton="1"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17" fillId="0" borderId="0" xfId="11" applyAlignment="1">
      <alignment wrapText="1"/>
    </xf>
    <xf numFmtId="0" fontId="18" fillId="0" borderId="0" xfId="8" applyAlignment="1">
      <alignment horizontal="left"/>
    </xf>
    <xf numFmtId="0" fontId="24" fillId="0" borderId="0" xfId="0" applyFont="1" applyAlignment="1">
      <alignment horizontal="left"/>
    </xf>
    <xf numFmtId="0" fontId="25" fillId="0" borderId="0" xfId="0" applyFont="1"/>
    <xf numFmtId="0" fontId="25" fillId="0" borderId="0" xfId="0" applyFont="1" applyAlignment="1">
      <alignment horizontal="center"/>
    </xf>
    <xf numFmtId="0" fontId="17" fillId="0" borderId="0" xfId="11"/>
    <xf numFmtId="0" fontId="0" fillId="0" borderId="35" xfId="0" applyBorder="1" applyAlignment="1">
      <alignment horizontal="center" vertical="center"/>
    </xf>
    <xf numFmtId="0" fontId="0" fillId="0" borderId="39" xfId="0" applyBorder="1"/>
    <xf numFmtId="167" fontId="26" fillId="8" borderId="40" xfId="0" applyNumberFormat="1" applyFont="1" applyFill="1" applyBorder="1" applyAlignment="1">
      <alignment horizontal="center" vertical="center"/>
    </xf>
    <xf numFmtId="167" fontId="26" fillId="8" borderId="0" xfId="0" applyNumberFormat="1" applyFont="1" applyFill="1" applyAlignment="1">
      <alignment horizontal="center" vertical="center"/>
    </xf>
    <xf numFmtId="167" fontId="26" fillId="8" borderId="34" xfId="0" applyNumberFormat="1" applyFont="1" applyFill="1" applyBorder="1" applyAlignment="1">
      <alignment horizontal="center" vertical="center"/>
    </xf>
    <xf numFmtId="0" fontId="27" fillId="9" borderId="37" xfId="0" applyFont="1" applyFill="1" applyBorder="1" applyAlignment="1">
      <alignment horizontal="left" vertical="center" indent="1"/>
    </xf>
    <xf numFmtId="0" fontId="27" fillId="9" borderId="37" xfId="0" applyFont="1" applyFill="1" applyBorder="1" applyAlignment="1">
      <alignment horizontal="center" vertical="center" wrapText="1"/>
    </xf>
    <xf numFmtId="0" fontId="28" fillId="10" borderId="41" xfId="0" applyFont="1" applyFill="1" applyBorder="1" applyAlignment="1">
      <alignment horizontal="center" vertical="center" shrinkToFit="1"/>
    </xf>
    <xf numFmtId="0" fontId="0" fillId="0" borderId="0" xfId="0" applyAlignment="1">
      <alignment wrapText="1"/>
    </xf>
    <xf numFmtId="0" fontId="0" fillId="0" borderId="42" xfId="0" applyBorder="1" applyAlignment="1">
      <alignment vertical="center"/>
    </xf>
    <xf numFmtId="0" fontId="21" fillId="11" borderId="43" xfId="0" applyFont="1" applyFill="1" applyBorder="1" applyAlignment="1">
      <alignment horizontal="left" vertical="center" indent="1"/>
    </xf>
    <xf numFmtId="0" fontId="16" fillId="11" borderId="43" xfId="5" applyFill="1">
      <alignment horizontal="center" vertical="center"/>
    </xf>
    <xf numFmtId="9" fontId="29" fillId="11" borderId="43" xfId="6" applyFont="1" applyFill="1" applyBorder="1" applyAlignment="1">
      <alignment horizontal="center" vertical="center"/>
    </xf>
    <xf numFmtId="168" fontId="0" fillId="11" borderId="43" xfId="0" applyNumberFormat="1" applyFill="1" applyBorder="1" applyAlignment="1">
      <alignment horizontal="center" vertical="center"/>
    </xf>
    <xf numFmtId="168" fontId="29" fillId="11" borderId="43" xfId="0" applyNumberFormat="1" applyFont="1" applyFill="1" applyBorder="1" applyAlignment="1">
      <alignment horizontal="center" vertical="center"/>
    </xf>
    <xf numFmtId="0" fontId="29" fillId="0" borderId="43" xfId="0" applyFont="1" applyBorder="1" applyAlignment="1">
      <alignment horizontal="center" vertical="center"/>
    </xf>
    <xf numFmtId="0" fontId="16" fillId="12" borderId="43" xfId="7" applyFill="1">
      <alignment horizontal="left" vertical="center" indent="2"/>
    </xf>
    <xf numFmtId="0" fontId="16" fillId="12" borderId="43" xfId="5" applyFill="1">
      <alignment horizontal="center" vertical="center"/>
    </xf>
    <xf numFmtId="9" fontId="29" fillId="12" borderId="43" xfId="6" applyFont="1" applyFill="1" applyBorder="1" applyAlignment="1">
      <alignment horizontal="center" vertical="center"/>
    </xf>
    <xf numFmtId="168" fontId="16" fillId="12" borderId="43" xfId="1" applyFill="1">
      <alignment horizontal="center" vertical="center"/>
    </xf>
    <xf numFmtId="0" fontId="0" fillId="0" borderId="42" xfId="0" applyBorder="1" applyAlignment="1">
      <alignment horizontal="right" vertical="center"/>
    </xf>
    <xf numFmtId="0" fontId="21" fillId="13" borderId="43" xfId="0" applyFont="1" applyFill="1" applyBorder="1" applyAlignment="1">
      <alignment horizontal="left" vertical="center" indent="1"/>
    </xf>
    <xf numFmtId="0" fontId="16" fillId="13" borderId="43" xfId="5" applyFill="1">
      <alignment horizontal="center" vertical="center"/>
    </xf>
    <xf numFmtId="9" fontId="29" fillId="13" borderId="43" xfId="6" applyFont="1" applyFill="1" applyBorder="1" applyAlignment="1">
      <alignment horizontal="center" vertical="center"/>
    </xf>
    <xf numFmtId="168" fontId="0" fillId="13" borderId="43" xfId="0" applyNumberFormat="1" applyFill="1" applyBorder="1" applyAlignment="1">
      <alignment horizontal="center" vertical="center"/>
    </xf>
    <xf numFmtId="168" fontId="29" fillId="13" borderId="43" xfId="0" applyNumberFormat="1" applyFont="1" applyFill="1" applyBorder="1" applyAlignment="1">
      <alignment horizontal="center" vertical="center"/>
    </xf>
    <xf numFmtId="0" fontId="16" fillId="14" borderId="43" xfId="7" applyFill="1">
      <alignment horizontal="left" vertical="center" indent="2"/>
    </xf>
    <xf numFmtId="0" fontId="16" fillId="14" borderId="43" xfId="5" applyFill="1">
      <alignment horizontal="center" vertical="center"/>
    </xf>
    <xf numFmtId="9" fontId="29" fillId="14" borderId="43" xfId="6" applyFont="1" applyFill="1" applyBorder="1" applyAlignment="1">
      <alignment horizontal="center" vertical="center"/>
    </xf>
    <xf numFmtId="168" fontId="16" fillId="14" borderId="43" xfId="1" applyFill="1">
      <alignment horizontal="center" vertical="center"/>
    </xf>
    <xf numFmtId="0" fontId="21" fillId="15" borderId="43" xfId="0" applyFont="1" applyFill="1" applyBorder="1" applyAlignment="1">
      <alignment horizontal="left" vertical="center" indent="1"/>
    </xf>
    <xf numFmtId="0" fontId="16" fillId="15" borderId="43" xfId="5" applyFill="1">
      <alignment horizontal="center" vertical="center"/>
    </xf>
    <xf numFmtId="9" fontId="29" fillId="15" borderId="43" xfId="6" applyFont="1" applyFill="1" applyBorder="1" applyAlignment="1">
      <alignment horizontal="center" vertical="center"/>
    </xf>
    <xf numFmtId="168" fontId="0" fillId="15" borderId="43" xfId="0" applyNumberFormat="1" applyFill="1" applyBorder="1" applyAlignment="1">
      <alignment horizontal="center" vertical="center"/>
    </xf>
    <xf numFmtId="168" fontId="29" fillId="15" borderId="43" xfId="0" applyNumberFormat="1" applyFont="1" applyFill="1" applyBorder="1" applyAlignment="1">
      <alignment horizontal="center" vertical="center"/>
    </xf>
    <xf numFmtId="0" fontId="16" fillId="16" borderId="43" xfId="7" applyFill="1">
      <alignment horizontal="left" vertical="center" indent="2"/>
    </xf>
    <xf numFmtId="0" fontId="16" fillId="16" borderId="43" xfId="5" applyFill="1">
      <alignment horizontal="center" vertical="center"/>
    </xf>
    <xf numFmtId="9" fontId="29" fillId="16" borderId="43" xfId="6" applyFont="1" applyFill="1" applyBorder="1" applyAlignment="1">
      <alignment horizontal="center" vertical="center"/>
    </xf>
    <xf numFmtId="168" fontId="16" fillId="16" borderId="43" xfId="1" applyFill="1">
      <alignment horizontal="center" vertical="center"/>
    </xf>
    <xf numFmtId="0" fontId="21" fillId="17" borderId="43" xfId="0" applyFont="1" applyFill="1" applyBorder="1" applyAlignment="1">
      <alignment horizontal="left" vertical="center" indent="1"/>
    </xf>
    <xf numFmtId="0" fontId="16" fillId="17" borderId="43" xfId="5" applyFill="1">
      <alignment horizontal="center" vertical="center"/>
    </xf>
    <xf numFmtId="9" fontId="29" fillId="17" borderId="43" xfId="6" applyFont="1" applyFill="1" applyBorder="1" applyAlignment="1">
      <alignment horizontal="center" vertical="center"/>
    </xf>
    <xf numFmtId="168" fontId="0" fillId="17" borderId="43" xfId="0" applyNumberFormat="1" applyFill="1" applyBorder="1" applyAlignment="1">
      <alignment horizontal="center" vertical="center"/>
    </xf>
    <xf numFmtId="168" fontId="29" fillId="17" borderId="43" xfId="0" applyNumberFormat="1" applyFont="1" applyFill="1" applyBorder="1" applyAlignment="1">
      <alignment horizontal="center" vertical="center"/>
    </xf>
    <xf numFmtId="0" fontId="16" fillId="18" borderId="43" xfId="7" applyFill="1">
      <alignment horizontal="left" vertical="center" indent="2"/>
    </xf>
    <xf numFmtId="0" fontId="16" fillId="18" borderId="43" xfId="5" applyFill="1">
      <alignment horizontal="center" vertical="center"/>
    </xf>
    <xf numFmtId="9" fontId="29" fillId="18" borderId="43" xfId="6" applyFont="1" applyFill="1" applyBorder="1" applyAlignment="1">
      <alignment horizontal="center" vertical="center"/>
    </xf>
    <xf numFmtId="168" fontId="16" fillId="18" borderId="43" xfId="1" applyFill="1">
      <alignment horizontal="center" vertical="center"/>
    </xf>
    <xf numFmtId="0" fontId="16" fillId="0" borderId="43" xfId="7">
      <alignment horizontal="left" vertical="center" indent="2"/>
    </xf>
    <xf numFmtId="0" fontId="16" fillId="0" borderId="43" xfId="5">
      <alignment horizontal="center" vertical="center"/>
    </xf>
    <xf numFmtId="9" fontId="29" fillId="0" borderId="43" xfId="6" applyFont="1" applyBorder="1" applyAlignment="1">
      <alignment horizontal="center" vertical="center"/>
    </xf>
    <xf numFmtId="168" fontId="16" fillId="0" borderId="43" xfId="1">
      <alignment horizontal="center" vertical="center"/>
    </xf>
    <xf numFmtId="0" fontId="30" fillId="19" borderId="43" xfId="0" applyFont="1" applyFill="1" applyBorder="1" applyAlignment="1">
      <alignment horizontal="left" vertical="center" indent="1"/>
    </xf>
    <xf numFmtId="0" fontId="30" fillId="19" borderId="43" xfId="0" applyFont="1" applyFill="1" applyBorder="1" applyAlignment="1">
      <alignment horizontal="center" vertical="center"/>
    </xf>
    <xf numFmtId="9" fontId="29" fillId="19" borderId="43" xfId="6" applyFont="1" applyFill="1" applyBorder="1" applyAlignment="1">
      <alignment horizontal="center" vertical="center"/>
    </xf>
    <xf numFmtId="168" fontId="31" fillId="19" borderId="43" xfId="0" applyNumberFormat="1" applyFont="1" applyFill="1" applyBorder="1" applyAlignment="1">
      <alignment horizontal="left" vertical="center"/>
    </xf>
    <xf numFmtId="168" fontId="29" fillId="19" borderId="43" xfId="0" applyNumberFormat="1" applyFont="1" applyFill="1" applyBorder="1" applyAlignment="1">
      <alignment horizontal="center" vertical="center"/>
    </xf>
    <xf numFmtId="0" fontId="29" fillId="19" borderId="43" xfId="0" applyFont="1" applyFill="1" applyBorder="1" applyAlignment="1">
      <alignment horizontal="center" vertical="center"/>
    </xf>
    <xf numFmtId="0" fontId="0" fillId="19" borderId="42" xfId="0" applyFill="1" applyBorder="1" applyAlignment="1">
      <alignment vertical="center"/>
    </xf>
    <xf numFmtId="0" fontId="0" fillId="0" borderId="0" xfId="0" applyAlignment="1">
      <alignment horizontal="right" vertical="center"/>
    </xf>
    <xf numFmtId="0" fontId="32" fillId="0" borderId="0" xfId="0" applyFont="1"/>
    <xf numFmtId="0" fontId="17" fillId="0" borderId="0" xfId="0" applyFont="1" applyAlignment="1">
      <alignment horizontal="center"/>
    </xf>
    <xf numFmtId="0" fontId="33" fillId="0" borderId="0" xfId="2" applyFont="1" applyAlignment="1" applyProtection="1"/>
    <xf numFmtId="0" fontId="19" fillId="0" borderId="21" xfId="9" applyAlignment="1">
      <alignment vertical="top" wrapText="1"/>
    </xf>
    <xf numFmtId="0" fontId="6" fillId="0" borderId="0" xfId="0" applyFont="1" applyAlignment="1">
      <alignment horizontal="center"/>
    </xf>
    <xf numFmtId="0" fontId="14" fillId="0" borderId="23" xfId="0" applyFont="1" applyBorder="1" applyAlignment="1">
      <alignment horizontal="center" vertical="center" wrapText="1"/>
    </xf>
    <xf numFmtId="0" fontId="14" fillId="0" borderId="24" xfId="0" applyFont="1" applyBorder="1" applyAlignment="1">
      <alignment horizontal="center" vertical="center" wrapText="1"/>
    </xf>
    <xf numFmtId="0" fontId="13" fillId="0" borderId="23"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44" xfId="0" applyFont="1" applyBorder="1" applyAlignment="1">
      <alignment horizontal="center" vertical="top" wrapText="1"/>
    </xf>
    <xf numFmtId="164" fontId="13" fillId="0" borderId="23" xfId="4" applyFont="1" applyFill="1" applyBorder="1" applyAlignment="1">
      <alignment vertical="center" wrapText="1"/>
    </xf>
    <xf numFmtId="0" fontId="13" fillId="0" borderId="44" xfId="0" applyFont="1" applyBorder="1" applyAlignment="1">
      <alignment horizontal="center" vertical="center" wrapText="1"/>
    </xf>
    <xf numFmtId="0" fontId="13" fillId="0" borderId="49" xfId="0" applyFont="1" applyBorder="1" applyAlignment="1">
      <alignment horizontal="center" vertical="center" wrapText="1"/>
    </xf>
    <xf numFmtId="0" fontId="13" fillId="0" borderId="26" xfId="0" applyFont="1" applyBorder="1" applyAlignment="1">
      <alignment horizontal="center" vertical="center" wrapText="1"/>
    </xf>
    <xf numFmtId="0" fontId="2" fillId="0" borderId="26" xfId="0" applyFont="1" applyBorder="1" applyAlignment="1">
      <alignment horizontal="center" vertical="center" wrapText="1"/>
    </xf>
    <xf numFmtId="0" fontId="2" fillId="0" borderId="23" xfId="0" applyFont="1" applyBorder="1" applyAlignment="1">
      <alignment horizontal="center" vertical="center" wrapText="1"/>
    </xf>
    <xf numFmtId="0" fontId="13" fillId="0" borderId="51" xfId="0" applyFont="1" applyBorder="1" applyAlignment="1">
      <alignment horizontal="center" vertical="center" wrapText="1"/>
    </xf>
    <xf numFmtId="0" fontId="13" fillId="0" borderId="24" xfId="0" applyFont="1" applyBorder="1" applyAlignment="1">
      <alignment horizontal="center" vertical="center" wrapText="1"/>
    </xf>
    <xf numFmtId="0" fontId="5" fillId="5" borderId="7" xfId="0" applyFont="1" applyFill="1" applyBorder="1" applyAlignment="1">
      <alignment vertical="center"/>
    </xf>
    <xf numFmtId="0" fontId="14" fillId="0" borderId="26" xfId="0" applyFont="1" applyBorder="1" applyAlignment="1">
      <alignment horizontal="center" vertical="center" wrapText="1"/>
    </xf>
    <xf numFmtId="0" fontId="13" fillId="0" borderId="50" xfId="0" applyFont="1" applyBorder="1" applyAlignment="1">
      <alignment horizontal="center" vertical="center" wrapText="1"/>
    </xf>
    <xf numFmtId="0" fontId="13" fillId="0" borderId="58" xfId="0" applyFont="1" applyBorder="1" applyAlignment="1">
      <alignment horizontal="center" vertical="center" wrapText="1"/>
    </xf>
    <xf numFmtId="14" fontId="13" fillId="0" borderId="26" xfId="0" applyNumberFormat="1" applyFont="1" applyBorder="1" applyAlignment="1">
      <alignment horizontal="center" vertical="center" wrapText="1"/>
    </xf>
    <xf numFmtId="0" fontId="13" fillId="0" borderId="26" xfId="0" applyFont="1" applyBorder="1" applyAlignment="1">
      <alignment horizontal="center" vertical="top" wrapText="1"/>
    </xf>
    <xf numFmtId="164" fontId="13" fillId="0" borderId="26" xfId="4" applyFont="1" applyFill="1" applyBorder="1" applyAlignment="1">
      <alignment vertical="center" wrapText="1"/>
    </xf>
    <xf numFmtId="0" fontId="35" fillId="0" borderId="46" xfId="0" applyFont="1" applyBorder="1" applyAlignment="1">
      <alignment horizontal="left" vertical="center" wrapText="1"/>
    </xf>
    <xf numFmtId="0" fontId="35" fillId="0" borderId="45" xfId="0" applyFont="1" applyBorder="1" applyAlignment="1">
      <alignment horizontal="left" vertical="center" wrapText="1"/>
    </xf>
    <xf numFmtId="0" fontId="13" fillId="0" borderId="45" xfId="0" applyFont="1" applyBorder="1" applyAlignment="1">
      <alignment horizontal="left" vertical="top" wrapText="1"/>
    </xf>
    <xf numFmtId="0" fontId="2" fillId="0" borderId="52" xfId="0" applyFont="1" applyBorder="1"/>
    <xf numFmtId="0" fontId="2" fillId="0" borderId="1" xfId="0" applyFont="1" applyBorder="1"/>
    <xf numFmtId="0" fontId="37" fillId="0" borderId="60" xfId="0" applyFont="1" applyBorder="1" applyAlignment="1">
      <alignment vertical="center"/>
    </xf>
    <xf numFmtId="0" fontId="2" fillId="0" borderId="62" xfId="0" applyFont="1" applyBorder="1"/>
    <xf numFmtId="0" fontId="5" fillId="5" borderId="63" xfId="0" applyFont="1" applyFill="1" applyBorder="1" applyAlignment="1">
      <alignment vertical="center"/>
    </xf>
    <xf numFmtId="0" fontId="34" fillId="5" borderId="7" xfId="0" applyFont="1" applyFill="1" applyBorder="1" applyAlignment="1">
      <alignment horizontal="center" vertical="center" wrapText="1"/>
    </xf>
    <xf numFmtId="0" fontId="34" fillId="5" borderId="16" xfId="0" applyFont="1" applyFill="1" applyBorder="1" applyAlignment="1">
      <alignment horizontal="center" vertical="center" wrapText="1"/>
    </xf>
    <xf numFmtId="0" fontId="34" fillId="5" borderId="54" xfId="0" applyFont="1" applyFill="1" applyBorder="1" applyAlignment="1">
      <alignment horizontal="center" vertical="center" wrapText="1"/>
    </xf>
    <xf numFmtId="0" fontId="34" fillId="5" borderId="64" xfId="0" applyFont="1" applyFill="1" applyBorder="1" applyAlignment="1">
      <alignment horizontal="center" vertical="center" wrapText="1"/>
    </xf>
    <xf numFmtId="0" fontId="34" fillId="5" borderId="65" xfId="0" applyFont="1" applyFill="1" applyBorder="1" applyAlignment="1">
      <alignment horizontal="center" vertical="center" wrapText="1"/>
    </xf>
    <xf numFmtId="0" fontId="34" fillId="5" borderId="66" xfId="0" applyFont="1" applyFill="1" applyBorder="1" applyAlignment="1">
      <alignment horizontal="center" vertical="center" wrapText="1"/>
    </xf>
    <xf numFmtId="0" fontId="34" fillId="5" borderId="16" xfId="0" applyFont="1" applyFill="1" applyBorder="1" applyAlignment="1">
      <alignment horizontal="left" vertical="center" wrapText="1"/>
    </xf>
    <xf numFmtId="0" fontId="5" fillId="5" borderId="65" xfId="0" applyFont="1" applyFill="1" applyBorder="1" applyAlignment="1">
      <alignment vertical="center"/>
    </xf>
    <xf numFmtId="0" fontId="34" fillId="5" borderId="66" xfId="0" applyFont="1" applyFill="1" applyBorder="1" applyAlignment="1">
      <alignment horizontal="left" vertical="center" wrapText="1"/>
    </xf>
    <xf numFmtId="0" fontId="13" fillId="0" borderId="51" xfId="0" applyFont="1" applyBorder="1" applyAlignment="1">
      <alignment horizontal="center" vertical="top" wrapText="1"/>
    </xf>
    <xf numFmtId="0" fontId="13" fillId="0" borderId="52" xfId="0" applyFont="1" applyBorder="1" applyAlignment="1">
      <alignment horizontal="left" vertical="top" wrapText="1"/>
    </xf>
    <xf numFmtId="0" fontId="13" fillId="0" borderId="49" xfId="0" applyFont="1" applyBorder="1" applyAlignment="1">
      <alignment horizontal="center" vertical="top" wrapText="1"/>
    </xf>
    <xf numFmtId="0" fontId="13" fillId="0" borderId="46" xfId="0" applyFont="1" applyBorder="1" applyAlignment="1">
      <alignment horizontal="left" vertical="top" wrapText="1"/>
    </xf>
    <xf numFmtId="0" fontId="35" fillId="5" borderId="7" xfId="0" applyFont="1" applyFill="1" applyBorder="1" applyAlignment="1">
      <alignment horizontal="center" vertical="center" wrapText="1"/>
    </xf>
    <xf numFmtId="0" fontId="35" fillId="5" borderId="63" xfId="0" applyFont="1" applyFill="1" applyBorder="1" applyAlignment="1">
      <alignment horizontal="left" vertical="center" wrapText="1"/>
    </xf>
    <xf numFmtId="0" fontId="35" fillId="5" borderId="54" xfId="0" applyFont="1" applyFill="1" applyBorder="1" applyAlignment="1">
      <alignment horizontal="center" vertical="center" wrapText="1"/>
    </xf>
    <xf numFmtId="0" fontId="35" fillId="5" borderId="64" xfId="0" applyFont="1" applyFill="1" applyBorder="1" applyAlignment="1">
      <alignment horizontal="center" vertical="center" wrapText="1"/>
    </xf>
    <xf numFmtId="0" fontId="35" fillId="5" borderId="65" xfId="0" applyFont="1" applyFill="1" applyBorder="1" applyAlignment="1">
      <alignment horizontal="center" vertical="center" wrapText="1"/>
    </xf>
    <xf numFmtId="0" fontId="35" fillId="5" borderId="66" xfId="0" applyFont="1" applyFill="1" applyBorder="1" applyAlignment="1">
      <alignment horizontal="left" vertical="center" wrapText="1"/>
    </xf>
    <xf numFmtId="0" fontId="2" fillId="0" borderId="24" xfId="0" applyFont="1" applyBorder="1" applyAlignment="1">
      <alignment horizontal="center" vertical="center" wrapText="1"/>
    </xf>
    <xf numFmtId="0" fontId="35" fillId="0" borderId="52" xfId="0" applyFont="1" applyBorder="1" applyAlignment="1">
      <alignment horizontal="left" vertical="center" wrapText="1"/>
    </xf>
    <xf numFmtId="0" fontId="14" fillId="0" borderId="25" xfId="0" applyFont="1" applyBorder="1" applyAlignment="1">
      <alignment horizontal="center" vertical="center" wrapText="1"/>
    </xf>
    <xf numFmtId="0" fontId="35" fillId="5" borderId="68" xfId="0" applyFont="1" applyFill="1" applyBorder="1" applyAlignment="1">
      <alignment horizontal="center" vertical="center" wrapText="1"/>
    </xf>
    <xf numFmtId="0" fontId="35" fillId="5" borderId="69" xfId="0" applyFont="1" applyFill="1" applyBorder="1" applyAlignment="1">
      <alignment horizontal="center" vertical="center" wrapText="1"/>
    </xf>
    <xf numFmtId="0" fontId="35" fillId="5" borderId="70" xfId="0" applyFont="1" applyFill="1" applyBorder="1" applyAlignment="1">
      <alignment horizontal="left" vertical="center" wrapText="1"/>
    </xf>
    <xf numFmtId="0" fontId="2" fillId="0" borderId="26" xfId="0" applyFont="1" applyBorder="1" applyAlignment="1">
      <alignment horizontal="center" vertical="top" wrapText="1"/>
    </xf>
    <xf numFmtId="0" fontId="13" fillId="0" borderId="73" xfId="0" applyFont="1" applyBorder="1" applyAlignment="1">
      <alignment horizontal="center" vertical="center" wrapText="1"/>
    </xf>
    <xf numFmtId="164" fontId="13" fillId="0" borderId="58" xfId="4" applyFont="1" applyFill="1" applyBorder="1" applyAlignment="1">
      <alignment vertical="center" wrapText="1"/>
    </xf>
    <xf numFmtId="0" fontId="2" fillId="0" borderId="74" xfId="0" applyFont="1" applyBorder="1"/>
    <xf numFmtId="0" fontId="13" fillId="5" borderId="75" xfId="0" applyFont="1" applyFill="1" applyBorder="1" applyAlignment="1">
      <alignment horizontal="center" vertical="center" wrapText="1"/>
    </xf>
    <xf numFmtId="0" fontId="2" fillId="5" borderId="76" xfId="0" applyFont="1" applyFill="1" applyBorder="1"/>
    <xf numFmtId="0" fontId="0" fillId="0" borderId="0" xfId="0" applyAlignment="1">
      <alignment horizontal="left" vertical="center"/>
    </xf>
    <xf numFmtId="0" fontId="37" fillId="0" borderId="67" xfId="0" applyFont="1" applyBorder="1" applyAlignment="1">
      <alignment vertical="center"/>
    </xf>
    <xf numFmtId="0" fontId="37" fillId="0" borderId="61" xfId="0" applyFont="1" applyBorder="1" applyAlignment="1">
      <alignment vertical="center"/>
    </xf>
    <xf numFmtId="0" fontId="38" fillId="0" borderId="58" xfId="0" applyFont="1" applyBorder="1" applyAlignment="1">
      <alignment horizontal="center" vertical="center" wrapText="1"/>
    </xf>
    <xf numFmtId="0" fontId="38" fillId="0" borderId="1" xfId="0" applyFont="1" applyBorder="1" applyAlignment="1">
      <alignment horizontal="center" vertical="center" wrapText="1"/>
    </xf>
    <xf numFmtId="0" fontId="13" fillId="0" borderId="56" xfId="0" applyFont="1" applyBorder="1" applyAlignment="1">
      <alignment horizontal="center" vertical="center" wrapText="1"/>
    </xf>
    <xf numFmtId="0" fontId="13" fillId="0" borderId="55" xfId="0" applyFont="1" applyBorder="1" applyAlignment="1">
      <alignment horizontal="center" vertical="center" wrapText="1"/>
    </xf>
    <xf numFmtId="0" fontId="13" fillId="0" borderId="57" xfId="0" applyFont="1" applyBorder="1" applyAlignment="1">
      <alignment horizontal="center" vertical="center" wrapText="1"/>
    </xf>
    <xf numFmtId="0" fontId="38" fillId="0" borderId="56" xfId="0" applyFont="1" applyBorder="1" applyAlignment="1">
      <alignment horizontal="center" vertical="center" wrapText="1"/>
    </xf>
    <xf numFmtId="0" fontId="38" fillId="0" borderId="55" xfId="0" applyFont="1" applyBorder="1" applyAlignment="1">
      <alignment horizontal="center" vertical="center" wrapText="1"/>
    </xf>
    <xf numFmtId="164" fontId="34" fillId="20" borderId="69" xfId="0" applyNumberFormat="1" applyFont="1" applyFill="1" applyBorder="1" applyAlignment="1">
      <alignment horizontal="center" vertical="center" wrapText="1"/>
    </xf>
    <xf numFmtId="164" fontId="35" fillId="20" borderId="65" xfId="4" applyFont="1" applyFill="1" applyBorder="1" applyAlignment="1">
      <alignment horizontal="center" vertical="center" wrapText="1"/>
    </xf>
    <xf numFmtId="164" fontId="35" fillId="20" borderId="69" xfId="4" applyFont="1" applyFill="1" applyBorder="1" applyAlignment="1">
      <alignment horizontal="center" vertical="center" wrapText="1"/>
    </xf>
    <xf numFmtId="164" fontId="13" fillId="20" borderId="54" xfId="4" applyFont="1" applyFill="1" applyBorder="1" applyAlignment="1">
      <alignment vertical="center" wrapText="1"/>
    </xf>
    <xf numFmtId="164" fontId="35" fillId="5" borderId="12" xfId="4" applyFont="1" applyFill="1" applyBorder="1" applyAlignment="1">
      <alignment vertical="center" wrapText="1"/>
    </xf>
    <xf numFmtId="164" fontId="13" fillId="20" borderId="1" xfId="4" applyFont="1" applyFill="1" applyBorder="1" applyAlignment="1">
      <alignment vertical="center" wrapText="1"/>
    </xf>
    <xf numFmtId="0" fontId="2" fillId="0" borderId="0" xfId="0" applyFont="1" applyAlignment="1">
      <alignment horizontal="left" vertical="center" wrapText="1"/>
    </xf>
    <xf numFmtId="0" fontId="35" fillId="0" borderId="0" xfId="0" applyFont="1" applyAlignment="1">
      <alignment horizontal="left" vertical="center"/>
    </xf>
    <xf numFmtId="0" fontId="39" fillId="0" borderId="0" xfId="0" applyFont="1" applyAlignment="1">
      <alignment horizontal="left" vertical="center"/>
    </xf>
    <xf numFmtId="0" fontId="15" fillId="0" borderId="1" xfId="0" applyFont="1" applyBorder="1" applyAlignment="1">
      <alignment horizontal="center" vertical="top" wrapText="1"/>
    </xf>
    <xf numFmtId="0" fontId="14" fillId="0" borderId="1" xfId="0" applyFont="1" applyBorder="1" applyAlignment="1">
      <alignment horizontal="center" vertical="top" wrapText="1"/>
    </xf>
    <xf numFmtId="0" fontId="14" fillId="0" borderId="1" xfId="0" applyFont="1" applyBorder="1" applyAlignment="1">
      <alignment horizontal="center" vertical="center" wrapText="1"/>
    </xf>
    <xf numFmtId="0" fontId="14" fillId="0" borderId="1" xfId="0" applyFont="1" applyBorder="1" applyAlignment="1">
      <alignment horizontal="center"/>
    </xf>
    <xf numFmtId="0" fontId="15" fillId="0" borderId="58" xfId="0" applyFont="1" applyBorder="1" applyAlignment="1">
      <alignment horizontal="center" vertical="top" wrapText="1"/>
    </xf>
    <xf numFmtId="0" fontId="2" fillId="0" borderId="0" xfId="0" applyFont="1"/>
    <xf numFmtId="0" fontId="2" fillId="6" borderId="74" xfId="0" applyFont="1" applyFill="1" applyBorder="1" applyAlignment="1">
      <alignment horizontal="center" vertical="center"/>
    </xf>
    <xf numFmtId="0" fontId="2" fillId="6" borderId="62" xfId="0" applyFont="1" applyFill="1" applyBorder="1" applyAlignment="1">
      <alignment horizontal="center" vertical="center"/>
    </xf>
    <xf numFmtId="164" fontId="15" fillId="6" borderId="62" xfId="0" applyNumberFormat="1" applyFont="1" applyFill="1" applyBorder="1" applyAlignment="1">
      <alignment horizontal="center" vertical="center" wrapText="1"/>
    </xf>
    <xf numFmtId="164" fontId="15" fillId="6" borderId="62" xfId="4" applyFont="1" applyFill="1" applyBorder="1" applyAlignment="1">
      <alignment horizontal="center" vertical="center" wrapText="1"/>
    </xf>
    <xf numFmtId="0" fontId="2" fillId="0" borderId="62" xfId="0" applyFont="1" applyBorder="1" applyAlignment="1">
      <alignment horizontal="center" vertical="center"/>
    </xf>
    <xf numFmtId="0" fontId="14" fillId="0" borderId="58" xfId="0" applyFont="1" applyBorder="1" applyAlignment="1">
      <alignment horizontal="center" vertical="center" wrapText="1"/>
    </xf>
    <xf numFmtId="0" fontId="14" fillId="0" borderId="49" xfId="0" applyFont="1" applyBorder="1" applyAlignment="1">
      <alignment horizontal="center" vertical="center" wrapText="1"/>
    </xf>
    <xf numFmtId="0" fontId="14" fillId="0" borderId="51" xfId="0" applyFont="1" applyBorder="1" applyAlignment="1">
      <alignment horizontal="center" vertical="center" wrapText="1"/>
    </xf>
    <xf numFmtId="0" fontId="14" fillId="0" borderId="44" xfId="0" applyFont="1" applyBorder="1" applyAlignment="1">
      <alignment horizontal="center" vertical="top" wrapText="1"/>
    </xf>
    <xf numFmtId="0" fontId="14" fillId="0" borderId="2" xfId="0" applyFont="1" applyBorder="1" applyAlignment="1">
      <alignment horizontal="center"/>
    </xf>
    <xf numFmtId="0" fontId="14" fillId="0" borderId="48" xfId="0" applyFont="1" applyBorder="1" applyAlignment="1">
      <alignment horizontal="center" vertical="center" wrapText="1"/>
    </xf>
    <xf numFmtId="0" fontId="14" fillId="0" borderId="78" xfId="0" applyFont="1" applyBorder="1" applyAlignment="1">
      <alignment horizontal="center" vertical="top" wrapText="1"/>
    </xf>
    <xf numFmtId="0" fontId="14" fillId="0" borderId="79" xfId="0" applyFont="1" applyBorder="1" applyAlignment="1">
      <alignment horizontal="center" vertical="top" wrapText="1"/>
    </xf>
    <xf numFmtId="0" fontId="14" fillId="0" borderId="48" xfId="0" applyFont="1" applyBorder="1" applyAlignment="1">
      <alignment horizontal="center" vertical="top" wrapText="1"/>
    </xf>
    <xf numFmtId="14" fontId="40" fillId="0" borderId="77" xfId="0" applyNumberFormat="1" applyFont="1" applyBorder="1" applyAlignment="1">
      <alignment horizontal="center" vertical="center" wrapText="1"/>
    </xf>
    <xf numFmtId="0" fontId="14" fillId="0" borderId="47" xfId="0" applyFont="1" applyBorder="1" applyAlignment="1">
      <alignment horizontal="center" vertical="top" wrapText="1"/>
    </xf>
    <xf numFmtId="169" fontId="35" fillId="7" borderId="11" xfId="4" applyNumberFormat="1" applyFont="1" applyFill="1" applyBorder="1" applyAlignment="1">
      <alignment vertical="center" wrapText="1"/>
    </xf>
    <xf numFmtId="0" fontId="13" fillId="5" borderId="65" xfId="0" applyFont="1" applyFill="1" applyBorder="1" applyAlignment="1">
      <alignment horizontal="center" vertical="center" wrapText="1"/>
    </xf>
    <xf numFmtId="0" fontId="36" fillId="0" borderId="26" xfId="0" applyFont="1" applyBorder="1" applyAlignment="1">
      <alignment horizontal="center" vertical="center" wrapText="1"/>
    </xf>
    <xf numFmtId="0" fontId="38" fillId="0" borderId="50" xfId="0" applyFont="1" applyBorder="1" applyAlignment="1">
      <alignment horizontal="center" vertical="center"/>
    </xf>
    <xf numFmtId="0" fontId="35" fillId="5" borderId="54" xfId="0" applyFont="1" applyFill="1" applyBorder="1" applyAlignment="1">
      <alignment horizontal="center" vertical="center"/>
    </xf>
    <xf numFmtId="0" fontId="2" fillId="5" borderId="54" xfId="0" applyFont="1" applyFill="1" applyBorder="1" applyAlignment="1">
      <alignment horizontal="center" vertical="center"/>
    </xf>
    <xf numFmtId="0" fontId="38" fillId="0" borderId="58" xfId="0" applyFont="1" applyBorder="1" applyAlignment="1">
      <alignment horizontal="center" vertical="center"/>
    </xf>
    <xf numFmtId="0" fontId="2" fillId="0" borderId="58" xfId="0" applyFont="1" applyBorder="1" applyAlignment="1">
      <alignment horizontal="center" vertical="center"/>
    </xf>
    <xf numFmtId="0" fontId="38" fillId="0" borderId="1" xfId="0" applyFont="1" applyBorder="1" applyAlignment="1">
      <alignment horizontal="center" vertical="center"/>
    </xf>
    <xf numFmtId="0" fontId="38" fillId="0" borderId="16" xfId="0" applyFont="1" applyBorder="1" applyAlignment="1">
      <alignment vertical="center"/>
    </xf>
    <xf numFmtId="0" fontId="12" fillId="0" borderId="1" xfId="0" applyFont="1" applyBorder="1" applyAlignment="1">
      <alignment horizontal="center" vertical="center"/>
    </xf>
    <xf numFmtId="0" fontId="37" fillId="0" borderId="60" xfId="0" applyFont="1" applyBorder="1" applyAlignment="1">
      <alignment horizontal="left" vertical="center"/>
    </xf>
    <xf numFmtId="0" fontId="37" fillId="0" borderId="61" xfId="0" applyFont="1" applyBorder="1" applyAlignment="1">
      <alignment horizontal="left" vertical="center"/>
    </xf>
    <xf numFmtId="0" fontId="37" fillId="0" borderId="67" xfId="0" applyFont="1" applyBorder="1" applyAlignment="1">
      <alignment horizontal="left" vertical="center"/>
    </xf>
    <xf numFmtId="0" fontId="37" fillId="0" borderId="67" xfId="0" applyFont="1" applyBorder="1" applyAlignment="1">
      <alignment horizontal="left" vertical="center" wrapText="1" shrinkToFit="1"/>
    </xf>
    <xf numFmtId="0" fontId="37" fillId="0" borderId="67" xfId="0" applyFont="1" applyBorder="1" applyAlignment="1">
      <alignment horizontal="left" vertical="center" wrapText="1"/>
    </xf>
    <xf numFmtId="0" fontId="35" fillId="5" borderId="63" xfId="0" applyFont="1" applyFill="1" applyBorder="1" applyAlignment="1">
      <alignment horizontal="left" vertical="center"/>
    </xf>
    <xf numFmtId="0" fontId="37" fillId="0" borderId="72" xfId="0" applyFont="1" applyBorder="1" applyAlignment="1">
      <alignment horizontal="left" vertical="center"/>
    </xf>
    <xf numFmtId="0" fontId="37" fillId="0" borderId="13" xfId="0" applyFont="1" applyBorder="1" applyAlignment="1">
      <alignment horizontal="left" vertical="center"/>
    </xf>
    <xf numFmtId="0" fontId="0" fillId="0" borderId="0" xfId="0" applyAlignment="1">
      <alignment horizontal="center" vertical="center"/>
    </xf>
    <xf numFmtId="0" fontId="8" fillId="0" borderId="0" xfId="0" applyFont="1" applyAlignment="1">
      <alignment horizontal="left" vertical="center"/>
    </xf>
    <xf numFmtId="0" fontId="12" fillId="5" borderId="7" xfId="0" applyFont="1" applyFill="1" applyBorder="1" applyAlignment="1">
      <alignment horizontal="center" vertical="center"/>
    </xf>
    <xf numFmtId="0" fontId="38" fillId="0" borderId="71" xfId="0" applyFont="1" applyBorder="1" applyAlignment="1">
      <alignment horizontal="center" vertical="center"/>
    </xf>
    <xf numFmtId="0" fontId="38" fillId="0" borderId="59" xfId="0" applyFont="1" applyBorder="1" applyAlignment="1">
      <alignment horizontal="center" vertical="center"/>
    </xf>
    <xf numFmtId="0" fontId="48" fillId="0" borderId="0" xfId="0" applyFont="1"/>
    <xf numFmtId="0" fontId="49" fillId="0" borderId="0" xfId="0" applyFont="1"/>
    <xf numFmtId="0" fontId="50" fillId="0" borderId="60" xfId="0" applyFont="1" applyBorder="1" applyAlignment="1">
      <alignment horizontal="left" vertical="center"/>
    </xf>
    <xf numFmtId="0" fontId="42" fillId="6" borderId="0" xfId="0" applyFont="1" applyFill="1" applyAlignment="1">
      <alignment horizontal="center" vertical="center" wrapText="1"/>
    </xf>
    <xf numFmtId="0" fontId="43" fillId="6" borderId="0" xfId="0" applyFont="1" applyFill="1" applyAlignment="1">
      <alignment horizontal="center" vertical="center" wrapText="1"/>
    </xf>
    <xf numFmtId="0" fontId="42" fillId="6" borderId="0" xfId="0" applyFont="1" applyFill="1" applyAlignment="1">
      <alignment horizontal="center" vertical="center"/>
    </xf>
    <xf numFmtId="0" fontId="39" fillId="6" borderId="0" xfId="0" applyFont="1" applyFill="1" applyAlignment="1">
      <alignment horizontal="center"/>
    </xf>
    <xf numFmtId="0" fontId="5" fillId="6" borderId="0" xfId="0" applyFont="1" applyFill="1" applyAlignment="1">
      <alignment vertical="center"/>
    </xf>
    <xf numFmtId="16" fontId="13" fillId="0" borderId="49" xfId="0" applyNumberFormat="1" applyFont="1" applyBorder="1" applyAlignment="1">
      <alignment horizontal="center" vertical="center" wrapText="1"/>
    </xf>
    <xf numFmtId="16" fontId="13" fillId="0" borderId="44" xfId="0" applyNumberFormat="1" applyFont="1" applyBorder="1" applyAlignment="1">
      <alignment horizontal="center" vertical="center" wrapText="1"/>
    </xf>
    <xf numFmtId="16" fontId="13" fillId="0" borderId="44" xfId="0" applyNumberFormat="1" applyFont="1" applyBorder="1" applyAlignment="1">
      <alignment horizontal="center" vertical="top" wrapText="1"/>
    </xf>
    <xf numFmtId="0" fontId="13" fillId="5" borderId="55" xfId="0" applyFont="1" applyFill="1" applyBorder="1" applyAlignment="1">
      <alignment horizontal="center" vertical="center" wrapText="1"/>
    </xf>
    <xf numFmtId="0" fontId="37" fillId="6" borderId="67" xfId="0" applyFont="1" applyFill="1" applyBorder="1" applyAlignment="1">
      <alignment horizontal="left" vertical="center"/>
    </xf>
    <xf numFmtId="0" fontId="13" fillId="6" borderId="56" xfId="0" applyFont="1" applyFill="1" applyBorder="1" applyAlignment="1">
      <alignment horizontal="center" vertical="center" wrapText="1"/>
    </xf>
    <xf numFmtId="0" fontId="51" fillId="6" borderId="0" xfId="0" applyFont="1" applyFill="1" applyAlignment="1">
      <alignment horizontal="center" vertical="center" wrapText="1"/>
    </xf>
    <xf numFmtId="0" fontId="25" fillId="6" borderId="0" xfId="0" applyFont="1" applyFill="1" applyAlignment="1">
      <alignment horizontal="center" vertical="center" wrapText="1"/>
    </xf>
    <xf numFmtId="14" fontId="25" fillId="6" borderId="0" xfId="0" applyNumberFormat="1" applyFont="1" applyFill="1" applyAlignment="1">
      <alignment horizontal="center" vertical="center" wrapText="1"/>
    </xf>
    <xf numFmtId="0" fontId="51" fillId="26" borderId="81" xfId="0" applyFont="1" applyFill="1" applyBorder="1" applyAlignment="1">
      <alignment horizontal="center" vertical="center"/>
    </xf>
    <xf numFmtId="0" fontId="51" fillId="26" borderId="81" xfId="0" applyFont="1" applyFill="1" applyBorder="1" applyAlignment="1">
      <alignment horizontal="center" vertical="center" wrapText="1"/>
    </xf>
    <xf numFmtId="0" fontId="52" fillId="6" borderId="82" xfId="0" applyFont="1" applyFill="1" applyBorder="1" applyAlignment="1">
      <alignment horizontal="center" vertical="center" wrapText="1"/>
    </xf>
    <xf numFmtId="0" fontId="25" fillId="6" borderId="82" xfId="0" applyFont="1" applyFill="1" applyBorder="1" applyAlignment="1">
      <alignment horizontal="center" vertical="center" wrapText="1"/>
    </xf>
    <xf numFmtId="0" fontId="13" fillId="0" borderId="84" xfId="0" applyFont="1" applyBorder="1" applyAlignment="1">
      <alignment horizontal="center" vertical="center" wrapText="1"/>
    </xf>
    <xf numFmtId="0" fontId="13" fillId="0" borderId="85" xfId="0" applyFont="1" applyBorder="1" applyAlignment="1">
      <alignment horizontal="center" vertical="top" wrapText="1"/>
    </xf>
    <xf numFmtId="0" fontId="13" fillId="0" borderId="86"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87" xfId="0" applyFont="1" applyBorder="1" applyAlignment="1">
      <alignment horizontal="center" vertical="center" wrapText="1"/>
    </xf>
    <xf numFmtId="0" fontId="13" fillId="0" borderId="88" xfId="0" applyFont="1" applyBorder="1" applyAlignment="1">
      <alignment horizontal="center" vertical="center" wrapText="1"/>
    </xf>
    <xf numFmtId="0" fontId="13" fillId="0" borderId="89" xfId="0" applyFont="1" applyBorder="1" applyAlignment="1">
      <alignment horizontal="center" vertical="center" wrapText="1"/>
    </xf>
    <xf numFmtId="16" fontId="35" fillId="5" borderId="68" xfId="0" applyNumberFormat="1" applyFont="1" applyFill="1" applyBorder="1" applyAlignment="1">
      <alignment horizontal="center" vertical="center" wrapText="1"/>
    </xf>
    <xf numFmtId="0" fontId="13" fillId="0" borderId="90" xfId="0" applyFont="1" applyBorder="1" applyAlignment="1">
      <alignment horizontal="center" vertical="center" wrapText="1"/>
    </xf>
    <xf numFmtId="0" fontId="36" fillId="0" borderId="88" xfId="0" applyFont="1" applyBorder="1" applyAlignment="1">
      <alignment horizontal="center" vertical="center" wrapText="1"/>
    </xf>
    <xf numFmtId="0" fontId="34" fillId="5" borderId="91" xfId="0" applyFont="1" applyFill="1" applyBorder="1" applyAlignment="1">
      <alignment horizontal="center" vertical="center" wrapText="1"/>
    </xf>
    <xf numFmtId="16" fontId="13" fillId="5" borderId="92" xfId="0" applyNumberFormat="1" applyFont="1" applyFill="1" applyBorder="1" applyAlignment="1">
      <alignment horizontal="center" vertical="center" wrapText="1"/>
    </xf>
    <xf numFmtId="16" fontId="13" fillId="5" borderId="64" xfId="0" applyNumberFormat="1" applyFont="1" applyFill="1" applyBorder="1" applyAlignment="1">
      <alignment horizontal="center" vertical="center" wrapText="1"/>
    </xf>
    <xf numFmtId="16" fontId="35" fillId="5" borderId="64" xfId="0" applyNumberFormat="1" applyFont="1" applyFill="1" applyBorder="1" applyAlignment="1">
      <alignment horizontal="center" vertical="center" wrapText="1"/>
    </xf>
    <xf numFmtId="16" fontId="13" fillId="0" borderId="51" xfId="0" applyNumberFormat="1" applyFont="1" applyBorder="1" applyAlignment="1">
      <alignment horizontal="center" vertical="center" wrapText="1"/>
    </xf>
    <xf numFmtId="16" fontId="13" fillId="5" borderId="75" xfId="0" applyNumberFormat="1" applyFont="1" applyFill="1" applyBorder="1" applyAlignment="1">
      <alignment horizontal="center" vertical="center" wrapText="1"/>
    </xf>
    <xf numFmtId="16" fontId="13" fillId="0" borderId="73" xfId="0" applyNumberFormat="1" applyFont="1" applyBorder="1" applyAlignment="1">
      <alignment horizontal="center" vertical="center" wrapText="1"/>
    </xf>
    <xf numFmtId="0" fontId="41" fillId="5" borderId="65" xfId="0" applyFont="1" applyFill="1" applyBorder="1" applyAlignment="1">
      <alignment horizontal="center" vertical="center" wrapText="1"/>
    </xf>
    <xf numFmtId="0" fontId="35" fillId="5" borderId="65" xfId="0" applyFont="1" applyFill="1" applyBorder="1" applyAlignment="1">
      <alignment horizontal="center" vertical="top" wrapText="1"/>
    </xf>
    <xf numFmtId="0" fontId="53" fillId="21" borderId="1" xfId="0" applyFont="1" applyFill="1" applyBorder="1" applyAlignment="1">
      <alignment vertical="center"/>
    </xf>
    <xf numFmtId="0" fontId="53" fillId="13" borderId="1" xfId="0" applyFont="1" applyFill="1" applyBorder="1" applyAlignment="1">
      <alignment vertical="center"/>
    </xf>
    <xf numFmtId="0" fontId="53" fillId="15" borderId="1" xfId="0" applyFont="1" applyFill="1" applyBorder="1" applyAlignment="1">
      <alignment vertical="center"/>
    </xf>
    <xf numFmtId="0" fontId="53" fillId="17" borderId="1" xfId="0" applyFont="1" applyFill="1" applyBorder="1" applyAlignment="1">
      <alignment vertical="center"/>
    </xf>
    <xf numFmtId="0" fontId="53" fillId="17" borderId="1" xfId="0" applyFont="1" applyFill="1" applyBorder="1" applyAlignment="1">
      <alignment vertical="center" wrapText="1" shrinkToFit="1"/>
    </xf>
    <xf numFmtId="0" fontId="53" fillId="27" borderId="1" xfId="0" applyFont="1" applyFill="1" applyBorder="1" applyAlignment="1">
      <alignment vertical="center"/>
    </xf>
    <xf numFmtId="0" fontId="53" fillId="27" borderId="1" xfId="0" applyFont="1" applyFill="1" applyBorder="1" applyAlignment="1">
      <alignment vertical="center" wrapText="1"/>
    </xf>
    <xf numFmtId="0" fontId="53" fillId="20" borderId="1" xfId="0" applyFont="1" applyFill="1" applyBorder="1" applyAlignment="1">
      <alignment vertical="center"/>
    </xf>
    <xf numFmtId="0" fontId="53" fillId="28" borderId="1" xfId="0" applyFont="1" applyFill="1" applyBorder="1" applyAlignment="1">
      <alignment vertical="center"/>
    </xf>
    <xf numFmtId="0" fontId="5" fillId="5" borderId="1" xfId="0" applyFont="1" applyFill="1" applyBorder="1"/>
    <xf numFmtId="0" fontId="5" fillId="25" borderId="1" xfId="0" applyFont="1" applyFill="1" applyBorder="1"/>
    <xf numFmtId="0" fontId="41" fillId="29" borderId="53" xfId="0" applyFont="1" applyFill="1" applyBorder="1" applyAlignment="1">
      <alignment horizontal="center" vertical="center" wrapText="1"/>
    </xf>
    <xf numFmtId="0" fontId="41" fillId="29" borderId="54" xfId="0" applyFont="1" applyFill="1" applyBorder="1" applyAlignment="1">
      <alignment horizontal="center" vertical="center" wrapText="1"/>
    </xf>
    <xf numFmtId="0" fontId="41" fillId="29" borderId="8" xfId="0" applyFont="1" applyFill="1" applyBorder="1" applyAlignment="1">
      <alignment horizontal="center" vertical="center" wrapText="1"/>
    </xf>
    <xf numFmtId="0" fontId="13" fillId="28" borderId="56" xfId="0" applyFont="1" applyFill="1" applyBorder="1" applyAlignment="1">
      <alignment horizontal="center" vertical="center" wrapText="1"/>
    </xf>
    <xf numFmtId="0" fontId="13" fillId="28" borderId="55" xfId="0" applyFont="1" applyFill="1" applyBorder="1" applyAlignment="1">
      <alignment horizontal="center" vertical="center" wrapText="1"/>
    </xf>
    <xf numFmtId="0" fontId="13" fillId="28" borderId="57" xfId="0" applyFont="1" applyFill="1" applyBorder="1" applyAlignment="1">
      <alignment horizontal="center" vertical="center" wrapText="1"/>
    </xf>
    <xf numFmtId="0" fontId="2" fillId="28" borderId="2" xfId="0" applyFont="1" applyFill="1" applyBorder="1" applyAlignment="1">
      <alignment horizontal="center" vertical="top" wrapText="1"/>
    </xf>
    <xf numFmtId="0" fontId="5" fillId="28" borderId="4" xfId="0" applyFont="1" applyFill="1" applyBorder="1"/>
    <xf numFmtId="0" fontId="5" fillId="28" borderId="1" xfId="0" applyFont="1" applyFill="1" applyBorder="1"/>
    <xf numFmtId="0" fontId="5" fillId="28" borderId="0" xfId="0" applyFont="1" applyFill="1"/>
    <xf numFmtId="0" fontId="13" fillId="21" borderId="56" xfId="0" applyFont="1" applyFill="1" applyBorder="1" applyAlignment="1">
      <alignment horizontal="center" vertical="center" wrapText="1"/>
    </xf>
    <xf numFmtId="0" fontId="13" fillId="13" borderId="56" xfId="0" applyFont="1" applyFill="1" applyBorder="1" applyAlignment="1">
      <alignment horizontal="center" vertical="center" wrapText="1"/>
    </xf>
    <xf numFmtId="0" fontId="13" fillId="13" borderId="55" xfId="0" applyFont="1" applyFill="1" applyBorder="1" applyAlignment="1">
      <alignment horizontal="center" vertical="center" wrapText="1"/>
    </xf>
    <xf numFmtId="0" fontId="13" fillId="15" borderId="56" xfId="0" applyFont="1" applyFill="1" applyBorder="1" applyAlignment="1">
      <alignment horizontal="center" vertical="center" wrapText="1"/>
    </xf>
    <xf numFmtId="0" fontId="13" fillId="17" borderId="56" xfId="0" applyFont="1" applyFill="1" applyBorder="1" applyAlignment="1">
      <alignment horizontal="center" vertical="center" wrapText="1"/>
    </xf>
    <xf numFmtId="0" fontId="13" fillId="27" borderId="56" xfId="0" applyFont="1" applyFill="1" applyBorder="1" applyAlignment="1">
      <alignment horizontal="center" vertical="center" wrapText="1"/>
    </xf>
    <xf numFmtId="0" fontId="13" fillId="27" borderId="55" xfId="0" applyFont="1" applyFill="1" applyBorder="1" applyAlignment="1">
      <alignment horizontal="center" vertical="center" wrapText="1"/>
    </xf>
    <xf numFmtId="0" fontId="13" fillId="20" borderId="55" xfId="0" applyFont="1" applyFill="1" applyBorder="1" applyAlignment="1">
      <alignment horizontal="center" vertical="center" wrapText="1"/>
    </xf>
    <xf numFmtId="0" fontId="14" fillId="20" borderId="2" xfId="0" applyFont="1" applyFill="1" applyBorder="1" applyAlignment="1">
      <alignment horizontal="center" vertical="center" wrapText="1"/>
    </xf>
    <xf numFmtId="0" fontId="14" fillId="28" borderId="2" xfId="0" applyFont="1" applyFill="1" applyBorder="1" applyAlignment="1">
      <alignment horizontal="center"/>
    </xf>
    <xf numFmtId="0" fontId="13" fillId="5" borderId="56" xfId="0" applyFont="1" applyFill="1" applyBorder="1" applyAlignment="1">
      <alignment horizontal="center" vertical="center" wrapText="1"/>
    </xf>
    <xf numFmtId="0" fontId="13" fillId="25" borderId="56" xfId="0" applyFont="1" applyFill="1" applyBorder="1" applyAlignment="1">
      <alignment horizontal="center" vertical="center" wrapText="1"/>
    </xf>
    <xf numFmtId="0" fontId="13" fillId="25" borderId="55" xfId="0" applyFont="1" applyFill="1" applyBorder="1" applyAlignment="1">
      <alignment horizontal="center" vertical="center" wrapText="1"/>
    </xf>
    <xf numFmtId="0" fontId="14" fillId="25" borderId="2" xfId="0" applyFont="1" applyFill="1" applyBorder="1" applyAlignment="1">
      <alignment horizontal="center"/>
    </xf>
    <xf numFmtId="0" fontId="13" fillId="0" borderId="93" xfId="0" applyFont="1" applyBorder="1" applyAlignment="1">
      <alignment horizontal="center" vertical="center" wrapText="1"/>
    </xf>
    <xf numFmtId="0" fontId="22" fillId="0" borderId="0" xfId="0" applyFont="1" applyAlignment="1">
      <alignment horizontal="center" vertical="center"/>
    </xf>
    <xf numFmtId="0" fontId="35" fillId="5" borderId="80" xfId="0" applyFont="1" applyFill="1" applyBorder="1" applyAlignment="1">
      <alignment horizontal="right" vertical="center" wrapText="1"/>
    </xf>
    <xf numFmtId="0" fontId="35" fillId="5" borderId="11" xfId="0" applyFont="1" applyFill="1" applyBorder="1" applyAlignment="1">
      <alignment horizontal="right" vertical="center" wrapText="1"/>
    </xf>
    <xf numFmtId="0" fontId="35" fillId="5" borderId="16" xfId="0" applyFont="1" applyFill="1" applyBorder="1" applyAlignment="1">
      <alignment horizontal="right" vertical="center" wrapText="1"/>
    </xf>
    <xf numFmtId="0" fontId="38" fillId="0" borderId="63" xfId="0" applyFont="1" applyBorder="1" applyAlignment="1">
      <alignment horizontal="center"/>
    </xf>
    <xf numFmtId="0" fontId="38" fillId="0" borderId="75" xfId="0" applyFont="1" applyBorder="1" applyAlignment="1">
      <alignment horizontal="center"/>
    </xf>
    <xf numFmtId="0" fontId="39" fillId="6" borderId="0" xfId="0" applyFont="1" applyFill="1" applyAlignment="1">
      <alignment horizontal="right" vertical="center"/>
    </xf>
    <xf numFmtId="0" fontId="44" fillId="6" borderId="0" xfId="0" applyFont="1" applyFill="1" applyAlignment="1">
      <alignment horizontal="center" vertical="center"/>
    </xf>
    <xf numFmtId="0" fontId="51" fillId="27" borderId="83" xfId="0" applyFont="1" applyFill="1" applyBorder="1" applyAlignment="1">
      <alignment horizontal="center" vertical="center" wrapText="1"/>
    </xf>
    <xf numFmtId="0" fontId="51" fillId="25" borderId="63" xfId="0" applyFont="1" applyFill="1" applyBorder="1" applyAlignment="1">
      <alignment horizontal="center"/>
    </xf>
    <xf numFmtId="0" fontId="51" fillId="25" borderId="16" xfId="0" applyFont="1" applyFill="1" applyBorder="1" applyAlignment="1">
      <alignment horizontal="center"/>
    </xf>
    <xf numFmtId="0" fontId="51" fillId="25" borderId="8" xfId="0" applyFont="1" applyFill="1" applyBorder="1" applyAlignment="1">
      <alignment horizontal="center"/>
    </xf>
    <xf numFmtId="0" fontId="25" fillId="20" borderId="63" xfId="0" applyFont="1" applyFill="1" applyBorder="1" applyAlignment="1">
      <alignment horizontal="center"/>
    </xf>
    <xf numFmtId="0" fontId="25" fillId="20" borderId="16" xfId="0" applyFont="1" applyFill="1" applyBorder="1" applyAlignment="1">
      <alignment horizontal="center"/>
    </xf>
    <xf numFmtId="0" fontId="25" fillId="20" borderId="8" xfId="0" applyFont="1" applyFill="1" applyBorder="1" applyAlignment="1">
      <alignment horizontal="center"/>
    </xf>
    <xf numFmtId="166" fontId="0" fillId="8" borderId="36" xfId="0" applyNumberFormat="1" applyFill="1" applyBorder="1" applyAlignment="1">
      <alignment horizontal="left" vertical="center" wrapText="1" indent="1"/>
    </xf>
    <xf numFmtId="166" fontId="0" fillId="8" borderId="37" xfId="0" applyNumberFormat="1" applyFill="1" applyBorder="1" applyAlignment="1">
      <alignment horizontal="left" vertical="center" wrapText="1" indent="1"/>
    </xf>
    <xf numFmtId="166" fontId="0" fillId="8" borderId="38" xfId="0" applyNumberFormat="1" applyFill="1" applyBorder="1" applyAlignment="1">
      <alignment horizontal="left" vertical="center" wrapText="1" indent="1"/>
    </xf>
    <xf numFmtId="0" fontId="20" fillId="0" borderId="22" xfId="10" applyAlignment="1">
      <alignment horizontal="right" indent="1"/>
    </xf>
    <xf numFmtId="0" fontId="20" fillId="0" borderId="34" xfId="10" applyBorder="1" applyAlignment="1">
      <alignment horizontal="right" indent="1"/>
    </xf>
    <xf numFmtId="165" fontId="16" fillId="0" borderId="35" xfId="3">
      <alignment horizontal="center" vertical="center"/>
    </xf>
    <xf numFmtId="0" fontId="4" fillId="4" borderId="13" xfId="0" applyFont="1" applyFill="1" applyBorder="1" applyAlignment="1">
      <alignment horizontal="center" vertical="center" wrapText="1"/>
    </xf>
    <xf numFmtId="0" fontId="0" fillId="0" borderId="14" xfId="0" applyBorder="1"/>
    <xf numFmtId="0" fontId="0" fillId="0" borderId="15" xfId="0" applyBorder="1"/>
    <xf numFmtId="0" fontId="10" fillId="3" borderId="16" xfId="0" applyFont="1" applyFill="1" applyBorder="1" applyAlignment="1">
      <alignment horizontal="center" vertical="center" wrapText="1"/>
    </xf>
    <xf numFmtId="0" fontId="10" fillId="3" borderId="17" xfId="0" applyFont="1" applyFill="1" applyBorder="1" applyAlignment="1">
      <alignment horizontal="center" vertical="center" wrapText="1"/>
    </xf>
    <xf numFmtId="0" fontId="6" fillId="0" borderId="18" xfId="0" applyFont="1" applyBorder="1" applyAlignment="1">
      <alignment horizontal="center" wrapText="1"/>
    </xf>
    <xf numFmtId="0" fontId="0" fillId="0" borderId="19" xfId="0" applyBorder="1"/>
    <xf numFmtId="0" fontId="0" fillId="0" borderId="20" xfId="0" applyBorder="1"/>
    <xf numFmtId="0" fontId="6" fillId="0" borderId="18" xfId="0" applyFont="1" applyBorder="1" applyAlignment="1">
      <alignment horizontal="center"/>
    </xf>
    <xf numFmtId="0" fontId="4" fillId="4" borderId="13" xfId="0" quotePrefix="1" applyFont="1" applyFill="1" applyBorder="1" applyAlignment="1">
      <alignment horizontal="center" vertical="center" wrapText="1"/>
    </xf>
  </cellXfs>
  <cellStyles count="21">
    <cellStyle name="40% - Ênfase3 2" xfId="18" xr:uid="{2E1732D0-21A5-4FD5-A0FA-58950CD24079}"/>
    <cellStyle name="Data" xfId="1" xr:uid="{00000000-0005-0000-0000-000000000000}"/>
    <cellStyle name="Ênfase1 2" xfId="15" xr:uid="{BCDBC982-B276-447C-AA36-7BFFA994747A}"/>
    <cellStyle name="Ênfase2 2" xfId="17" xr:uid="{1F3BBD3C-EEE0-4C82-92A8-17D876527163}"/>
    <cellStyle name="Hiperlink" xfId="2" builtinId="8"/>
    <cellStyle name="Hiperlink 2" xfId="14" xr:uid="{0B5709AF-CB5E-4D1F-89FF-80FDEDCEA8EB}"/>
    <cellStyle name="Início do Projeto" xfId="3" xr:uid="{00000000-0005-0000-0000-000002000000}"/>
    <cellStyle name="Moeda" xfId="4" builtinId="4"/>
    <cellStyle name="Nome" xfId="5" xr:uid="{00000000-0005-0000-0000-000004000000}"/>
    <cellStyle name="Normal" xfId="0" builtinId="0"/>
    <cellStyle name="Normal 2" xfId="12" xr:uid="{4868D47C-44C3-4B12-8527-CC5A29EA757E}"/>
    <cellStyle name="Normal 3" xfId="16" xr:uid="{90DC9492-8557-4F8B-B218-614291E57F6F}"/>
    <cellStyle name="Normal 3 2 2" xfId="19" xr:uid="{76EDCE1B-A641-485D-ADEB-4C3E0F37A32E}"/>
    <cellStyle name="Porcentagem" xfId="6" builtinId="5"/>
    <cellStyle name="Porcentagem 2" xfId="20" xr:uid="{DD4485E6-46B2-4568-8B1E-DB364132CBAA}"/>
    <cellStyle name="Sheet Title" xfId="13" xr:uid="{389373B7-6F72-40BB-880D-F1BB75AD7E2F}"/>
    <cellStyle name="Tarefa" xfId="7" xr:uid="{00000000-0005-0000-0000-000007000000}"/>
    <cellStyle name="Título" xfId="8" builtinId="15"/>
    <cellStyle name="Título 2" xfId="9" builtinId="17"/>
    <cellStyle name="Título 3" xfId="10" builtinId="18"/>
    <cellStyle name="zTextoOculto" xfId="11" xr:uid="{00000000-0005-0000-0000-00000B000000}"/>
  </cellStyles>
  <dxfs count="3">
    <dxf>
      <fill>
        <patternFill>
          <bgColor theme="7"/>
        </patternFill>
      </fill>
      <border>
        <left/>
        <right/>
      </border>
    </dxf>
    <dxf>
      <fill>
        <patternFill>
          <bgColor theme="0" tint="-0.34998626667073579"/>
        </patternFill>
      </fill>
    </dxf>
    <dxf>
      <border>
        <left style="thin">
          <color rgb="FFC00000"/>
        </left>
        <right style="thin">
          <color rgb="FFC00000"/>
        </right>
      </border>
    </dxf>
  </dxfs>
  <tableStyles count="0" defaultTableStyle="TableStyleMedium9" defaultPivotStyle="PivotStyleLight16"/>
  <colors>
    <mruColors>
      <color rgb="FFA679E7"/>
      <color rgb="FFDCCAF6"/>
      <color rgb="FF8961ED"/>
      <color rgb="FFD1D1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colorful5">
  <dgm:title val=""/>
  <dgm:desc val=""/>
  <dgm:catLst>
    <dgm:cat type="colorful" pri="10500"/>
  </dgm:catLst>
  <dgm:styleLbl name="node0">
    <dgm:fillClrLst meth="repeat">
      <a:schemeClr val="accent4"/>
    </dgm:fillClrLst>
    <dgm:linClrLst meth="repeat">
      <a:schemeClr val="lt1"/>
    </dgm:linClrLst>
    <dgm:effectClrLst/>
    <dgm:txLinClrLst/>
    <dgm:txFillClrLst/>
    <dgm:txEffectClrLst/>
  </dgm:styleLbl>
  <dgm:styleLbl name="node1">
    <dgm:fillClrLst>
      <a:schemeClr val="accent5"/>
      <a:schemeClr val="accent6"/>
    </dgm:fillClrLst>
    <dgm:linClrLst meth="repeat">
      <a:schemeClr val="lt1"/>
    </dgm:linClrLst>
    <dgm:effectClrLst/>
    <dgm:txLinClrLst/>
    <dgm:txFillClrLst/>
    <dgm:txEffectClrLst/>
  </dgm:styleLbl>
  <dgm:styleLbl name="alignNode1">
    <dgm:fillClrLst>
      <a:schemeClr val="accent5"/>
      <a:schemeClr val="accent6"/>
    </dgm:fillClrLst>
    <dgm:linClrLst>
      <a:schemeClr val="accent5"/>
      <a:schemeClr val="accent6"/>
    </dgm:linClrLst>
    <dgm:effectClrLst/>
    <dgm:txLinClrLst/>
    <dgm:txFillClrLst/>
    <dgm:txEffectClrLst/>
  </dgm:styleLbl>
  <dgm:styleLbl name="lnNode1">
    <dgm:fillClrLst>
      <a:schemeClr val="accent5"/>
      <a:schemeClr val="accent6"/>
    </dgm:fillClrLst>
    <dgm:linClrLst meth="repeat">
      <a:schemeClr val="lt1"/>
    </dgm:linClrLst>
    <dgm:effectClrLst/>
    <dgm:txLinClrLst/>
    <dgm:txFillClrLst/>
    <dgm:txEffectClrLst/>
  </dgm:styleLbl>
  <dgm:styleLbl name="vennNode1">
    <dgm:fillClrLst>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6"/>
    </dgm:fillClrLst>
    <dgm:linClrLst meth="repeat">
      <a:schemeClr val="lt1"/>
    </dgm:linClrLst>
    <dgm:effectClrLst/>
    <dgm:txLinClrLst/>
    <dgm:txFillClrLst/>
    <dgm:txEffectClrLst/>
  </dgm:styleLbl>
  <dgm:styleLbl name="node3">
    <dgm:fillClrLst>
      <a:schemeClr val="accent1"/>
    </dgm:fillClrLst>
    <dgm:linClrLst meth="repeat">
      <a:schemeClr val="lt1"/>
    </dgm:linClrLst>
    <dgm:effectClrLst/>
    <dgm:txLinClrLst/>
    <dgm:txFillClrLst/>
    <dgm:txEffectClrLst/>
  </dgm:styleLbl>
  <dgm:styleLbl name="node4">
    <dgm:fillClrLst>
      <a:schemeClr val="accent2"/>
    </dgm:fillClrLst>
    <dgm:linClrLst meth="repeat">
      <a:schemeClr val="lt1"/>
    </dgm:linClrLst>
    <dgm:effectClrLst/>
    <dgm:txLinClrLst/>
    <dgm:txFillClrLst/>
    <dgm:txEffectClrLst/>
  </dgm:styleLbl>
  <dgm:styleLbl name="fgImgPlace1">
    <dgm:fillClrLst>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5"/>
      <a:schemeClr val="accent6"/>
    </dgm:fillClrLst>
    <dgm:linClrLst meth="repeat">
      <a:schemeClr val="lt1"/>
    </dgm:linClrLst>
    <dgm:effectClrLst/>
    <dgm:txLinClrLst/>
    <dgm:txFillClrLst/>
    <dgm:txEffectClrLst/>
  </dgm:styleLbl>
  <dgm:styleLbl name="fgSibTrans2D1">
    <dgm:fillClrLst>
      <a:schemeClr val="accent5"/>
      <a:schemeClr val="accent6"/>
    </dgm:fillClrLst>
    <dgm:linClrLst meth="repeat">
      <a:schemeClr val="lt1"/>
    </dgm:linClrLst>
    <dgm:effectClrLst/>
    <dgm:txLinClrLst/>
    <dgm:txFillClrLst meth="repeat">
      <a:schemeClr val="lt1"/>
    </dgm:txFillClrLst>
    <dgm:txEffectClrLst/>
  </dgm:styleLbl>
  <dgm:styleLbl name="bgSibTrans2D1">
    <dgm:fillClrLst>
      <a:schemeClr val="accent5"/>
      <a:schemeClr val="accent6"/>
    </dgm:fillClrLst>
    <dgm:linClrLst meth="repeat">
      <a:schemeClr val="lt1"/>
    </dgm:linClrLst>
    <dgm:effectClrLst/>
    <dgm:txLinClrLst/>
    <dgm:txFillClrLst meth="repeat">
      <a:schemeClr val="lt1"/>
    </dgm:txFillClrLst>
    <dgm:txEffectClrLst/>
  </dgm:styleLbl>
  <dgm:styleLbl name="sibTrans1D1">
    <dgm:fillClrLst/>
    <dgm:linClrLst>
      <a:schemeClr val="accent5"/>
      <a:schemeClr val="accent6"/>
    </dgm:linClrLst>
    <dgm:effectClrLst/>
    <dgm:txLinClrLst/>
    <dgm:txFillClrLst meth="repeat">
      <a:schemeClr val="tx1"/>
    </dgm:txFillClrLst>
    <dgm:txEffectClrLst/>
  </dgm:styleLbl>
  <dgm:styleLbl name="callout">
    <dgm:fillClrLst meth="repeat">
      <a:schemeClr val="accent5"/>
    </dgm:fillClrLst>
    <dgm:linClrLst meth="repeat">
      <a:schemeClr val="accent5">
        <a:tint val="50000"/>
      </a:schemeClr>
    </dgm:linClrLst>
    <dgm:effectClrLst/>
    <dgm:txLinClrLst/>
    <dgm:txFillClrLst meth="repeat">
      <a:schemeClr val="tx1"/>
    </dgm:txFillClrLst>
    <dgm:txEffectClrLst/>
  </dgm:styleLbl>
  <dgm:styleLbl name="asst0">
    <dgm:fillClrLst meth="repeat">
      <a:schemeClr val="accent5"/>
    </dgm:fillClrLst>
    <dgm:linClrLst meth="repeat">
      <a:schemeClr val="lt1">
        <a:shade val="80000"/>
      </a:schemeClr>
    </dgm:linClrLst>
    <dgm:effectClrLst/>
    <dgm:txLinClrLst/>
    <dgm:txFillClrLst/>
    <dgm:txEffectClrLst/>
  </dgm:styleLbl>
  <dgm:styleLbl name="asst1">
    <dgm:fillClrLst meth="repeat">
      <a:schemeClr val="accent6"/>
    </dgm:fillClrLst>
    <dgm:linClrLst meth="repeat">
      <a:schemeClr val="lt1">
        <a:shade val="80000"/>
      </a:schemeClr>
    </dgm:linClrLst>
    <dgm:effectClrLst/>
    <dgm:txLinClrLst/>
    <dgm:txFillClrLst/>
    <dgm:txEffectClrLst/>
  </dgm:styleLbl>
  <dgm:styleLbl name="asst2">
    <dgm:fillClrLst>
      <a:schemeClr val="accent1"/>
    </dgm:fillClrLst>
    <dgm:linClrLst meth="repeat">
      <a:schemeClr val="lt1"/>
    </dgm:linClrLst>
    <dgm:effectClrLst/>
    <dgm:txLinClrLst/>
    <dgm:txFillClrLst/>
    <dgm:txEffectClrLst/>
  </dgm:styleLbl>
  <dgm:styleLbl name="asst3">
    <dgm:fillClrLst>
      <a:schemeClr val="accent2"/>
    </dgm:fillClrLst>
    <dgm:linClrLst meth="repeat">
      <a:schemeClr val="lt1"/>
    </dgm:linClrLst>
    <dgm:effectClrLst/>
    <dgm:txLinClrLst/>
    <dgm:txFillClrLst/>
    <dgm:txEffectClrLst/>
  </dgm:styleLbl>
  <dgm:styleLbl name="asst4">
    <dgm:fillClrLst>
      <a:schemeClr val="accent3"/>
    </dgm:fillClrLst>
    <dgm:linClrLst meth="repeat">
      <a:schemeClr val="lt1"/>
    </dgm:linClrLst>
    <dgm:effectClrLst/>
    <dgm:txLinClrLst/>
    <dgm:txFillClrLst/>
    <dgm:txEffectClrLst/>
  </dgm:styleLbl>
  <dgm:styleLbl name="parChTrans2D1">
    <dgm:fillClrLst meth="repeat">
      <a:schemeClr val="accent5"/>
    </dgm:fillClrLst>
    <dgm:linClrLst meth="repeat">
      <a:schemeClr val="lt1"/>
    </dgm:linClrLst>
    <dgm:effectClrLst/>
    <dgm:txLinClrLst/>
    <dgm:txFillClrLst meth="repeat">
      <a:schemeClr val="lt1"/>
    </dgm:txFillClrLst>
    <dgm:txEffectClrLst/>
  </dgm:styleLbl>
  <dgm:styleLbl name="parChTrans2D2">
    <dgm:fillClrLst meth="repeat">
      <a:schemeClr val="accent6"/>
    </dgm:fillClrLst>
    <dgm:linClrLst meth="repeat">
      <a:schemeClr val="lt1"/>
    </dgm:linClrLst>
    <dgm:effectClrLst/>
    <dgm:txLinClrLst/>
    <dgm:txFillClrLst/>
    <dgm:txEffectClrLst/>
  </dgm:styleLbl>
  <dgm:styleLbl name="parChTrans2D3">
    <dgm:fillClrLst meth="repeat">
      <a:schemeClr val="accent6"/>
    </dgm:fillClrLst>
    <dgm:linClrLst meth="repeat">
      <a:schemeClr val="lt1"/>
    </dgm:linClrLst>
    <dgm:effectClrLst/>
    <dgm:txLinClrLst/>
    <dgm:txFillClrLst/>
    <dgm:txEffectClrLst/>
  </dgm:styleLbl>
  <dgm:styleLbl name="parChTrans2D4">
    <dgm:fillClrLst meth="repeat">
      <a:schemeClr val="accent1"/>
    </dgm:fillClrLst>
    <dgm:linClrLst meth="repeat">
      <a:schemeClr val="lt1"/>
    </dgm:linClrLst>
    <dgm:effectClrLst/>
    <dgm:txLinClrLst/>
    <dgm:txFillClrLst meth="repeat">
      <a:schemeClr val="lt1"/>
    </dgm:txFillClrLst>
    <dgm:txEffectClrLst/>
  </dgm:styleLbl>
  <dgm:styleLbl name="parChTrans1D1">
    <dgm:fillClrLst meth="repeat">
      <a:schemeClr val="accent5"/>
    </dgm:fillClrLst>
    <dgm:linClrLst meth="repeat">
      <a:schemeClr val="accent5"/>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1"/>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2"/>
    </dgm:linClrLst>
    <dgm:effectClrLst/>
    <dgm:txLinClrLst/>
    <dgm:txFillClrLst meth="repeat">
      <a:schemeClr val="tx1"/>
    </dgm:txFillClrLst>
    <dgm:txEffectClrLst/>
  </dgm:styleLbl>
  <dgm:styleLbl name="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5"/>
    </dgm:linClrLst>
    <dgm:effectClrLst/>
    <dgm:txLinClrLst/>
    <dgm:txFillClrLst meth="repeat">
      <a:schemeClr val="dk1"/>
    </dgm:txFillClrLst>
    <dgm:txEffectClrLst/>
  </dgm:styleLbl>
  <dgm:styleLbl name="b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solidFgAcc1">
    <dgm:fillClrLst meth="repeat">
      <a:schemeClr val="lt1"/>
    </dgm:fillClrLst>
    <dgm:linClrLst>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a:schemeClr val="accent5"/>
      <a:schemeClr val="accent6"/>
    </dgm:linClrLst>
    <dgm:effectClrLst/>
    <dgm:txLinClrLst/>
    <dgm:txFillClrLst meth="repeat">
      <a:schemeClr val="dk1"/>
    </dgm:txFillClrLst>
    <dgm:txEffectClrLst/>
  </dgm:styleLbl>
  <dgm:styleLbl name="solidBgAcc1">
    <dgm:fillClrLst meth="repeat">
      <a:schemeClr val="lt1"/>
    </dgm:fillClrLst>
    <dgm:linClrLst>
      <a:schemeClr val="accent5"/>
      <a:schemeClr val="accent6"/>
    </dgm:linClrLst>
    <dgm:effectClrLst/>
    <dgm:txLinClrLst/>
    <dgm:txFillClrLst meth="repeat">
      <a:schemeClr val="dk1"/>
    </dgm:txFillClrLst>
    <dgm:txEffectClrLst/>
  </dgm:styleLbl>
  <dgm:styleLbl name="fgAccFollowNode1">
    <dgm:fillClrLst>
      <a:schemeClr val="accent5">
        <a:tint val="40000"/>
        <a:alpha val="90000"/>
      </a:schemeClr>
      <a:schemeClr val="accent6">
        <a:tint val="40000"/>
        <a:alpha val="90000"/>
      </a:schemeClr>
    </dgm:fillClrLst>
    <dgm:linClrLst>
      <a:schemeClr val="accent5">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4"/>
    </dgm:linClrLst>
    <dgm:effectClrLst/>
    <dgm:txLinClrLst/>
    <dgm:txFillClrLst meth="repeat">
      <a:schemeClr val="dk1"/>
    </dgm:txFillClrLst>
    <dgm:txEffectClrLst/>
  </dgm:styleLbl>
  <dgm:styleLbl name="fgAcc2">
    <dgm:fillClrLst meth="repeat">
      <a:schemeClr val="lt1">
        <a:alpha val="90000"/>
      </a:schemeClr>
    </dgm:fillClrLst>
    <dgm:linClrLst>
      <a:schemeClr val="accent6"/>
    </dgm:linClrLst>
    <dgm:effectClrLst/>
    <dgm:txLinClrLst/>
    <dgm:txFillClrLst meth="repeat">
      <a:schemeClr val="dk1"/>
    </dgm:txFillClrLst>
    <dgm:txEffectClrLst/>
  </dgm:styleLbl>
  <dgm:styleLbl name="fgAcc3">
    <dgm:fillClrLst meth="repeat">
      <a:schemeClr val="lt1">
        <a:alpha val="90000"/>
      </a:schemeClr>
    </dgm:fillClrLst>
    <dgm:linClrLst>
      <a:schemeClr val="accent1"/>
    </dgm:linClrLst>
    <dgm:effectClrLst/>
    <dgm:txLinClrLst/>
    <dgm:txFillClrLst meth="repeat">
      <a:schemeClr val="dk1"/>
    </dgm:txFillClrLst>
    <dgm:txEffectClrLst/>
  </dgm:styleLbl>
  <dgm:styleLbl name="fgAcc4">
    <dgm:fillClrLst meth="repeat">
      <a:schemeClr val="lt1">
        <a:alpha val="90000"/>
      </a:schemeClr>
    </dgm:fillClrLst>
    <dgm:linClrLst>
      <a:schemeClr val="accent2"/>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5">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CFB7DD9-0DA5-4E4C-8DA3-9F1B6119F4C6}" type="doc">
      <dgm:prSet loTypeId="urn:microsoft.com/office/officeart/2005/8/layout/orgChart1" loCatId="hierarchy" qsTypeId="urn:microsoft.com/office/officeart/2005/8/quickstyle/simple5" qsCatId="simple" csTypeId="urn:microsoft.com/office/officeart/2005/8/colors/colorful5" csCatId="colorful" phldr="1"/>
      <dgm:spPr/>
      <dgm:t>
        <a:bodyPr/>
        <a:lstStyle/>
        <a:p>
          <a:endParaRPr lang="pt-BR"/>
        </a:p>
      </dgm:t>
    </dgm:pt>
    <dgm:pt modelId="{025397C8-278A-4FB7-A986-A1B487EA1563}">
      <dgm:prSet phldrT="[Texto]" custT="1"/>
      <dgm:spPr/>
      <dgm:t>
        <a:bodyPr/>
        <a:lstStyle/>
        <a:p>
          <a:r>
            <a:rPr lang="pt-BR" sz="600" b="1"/>
            <a:t>INTEGRAÇÃO </a:t>
          </a:r>
        </a:p>
      </dgm:t>
    </dgm:pt>
    <dgm:pt modelId="{E9CCBF3B-F7D4-491B-83ED-166AFDD5DD30}" type="parTrans" cxnId="{0A56C6DB-31EB-4084-BBA3-788918B1E116}">
      <dgm:prSet/>
      <dgm:spPr/>
      <dgm:t>
        <a:bodyPr/>
        <a:lstStyle/>
        <a:p>
          <a:endParaRPr lang="pt-BR"/>
        </a:p>
      </dgm:t>
    </dgm:pt>
    <dgm:pt modelId="{03B4767C-E8A0-48F5-82FB-BC0CE0CB73C2}" type="sibTrans" cxnId="{0A56C6DB-31EB-4084-BBA3-788918B1E116}">
      <dgm:prSet/>
      <dgm:spPr/>
      <dgm:t>
        <a:bodyPr/>
        <a:lstStyle/>
        <a:p>
          <a:endParaRPr lang="pt-BR"/>
        </a:p>
      </dgm:t>
    </dgm:pt>
    <dgm:pt modelId="{8BB75C25-BB24-48E5-95A1-BDDD2AD67385}">
      <dgm:prSet phldrT="[Texto]" custT="1"/>
      <dgm:spPr/>
      <dgm:t>
        <a:bodyPr/>
        <a:lstStyle/>
        <a:p>
          <a:r>
            <a:rPr lang="pt-BR" sz="600" b="1"/>
            <a:t>TESTES</a:t>
          </a:r>
        </a:p>
      </dgm:t>
    </dgm:pt>
    <dgm:pt modelId="{3F1B0426-4EA2-44D9-B786-B19B57D5CDEA}" type="parTrans" cxnId="{A458D9FF-02BE-46BB-A088-C5A5D4DCC19A}">
      <dgm:prSet/>
      <dgm:spPr/>
      <dgm:t>
        <a:bodyPr/>
        <a:lstStyle/>
        <a:p>
          <a:endParaRPr lang="pt-BR"/>
        </a:p>
      </dgm:t>
    </dgm:pt>
    <dgm:pt modelId="{287D1434-478B-40C7-839D-02EB6EAF6F1B}" type="sibTrans" cxnId="{A458D9FF-02BE-46BB-A088-C5A5D4DCC19A}">
      <dgm:prSet/>
      <dgm:spPr/>
      <dgm:t>
        <a:bodyPr/>
        <a:lstStyle/>
        <a:p>
          <a:endParaRPr lang="pt-BR"/>
        </a:p>
      </dgm:t>
    </dgm:pt>
    <dgm:pt modelId="{14FC8420-D447-4CEA-A3B7-61E9B3749D8E}">
      <dgm:prSet phldrT="[Texto]" custT="1"/>
      <dgm:spPr/>
      <dgm:t>
        <a:bodyPr/>
        <a:lstStyle/>
        <a:p>
          <a:r>
            <a:rPr lang="pt-BR" sz="600" b="1"/>
            <a:t>EXPANSÃO</a:t>
          </a:r>
        </a:p>
      </dgm:t>
    </dgm:pt>
    <dgm:pt modelId="{EC92CB9E-5DFE-4287-A9E0-4954C06F656B}" type="parTrans" cxnId="{90A22982-35F0-4690-94C9-FC7C7030A57B}">
      <dgm:prSet/>
      <dgm:spPr/>
      <dgm:t>
        <a:bodyPr/>
        <a:lstStyle/>
        <a:p>
          <a:endParaRPr lang="pt-BR"/>
        </a:p>
      </dgm:t>
    </dgm:pt>
    <dgm:pt modelId="{E9188AE6-C38D-49A6-B8A2-AFBE7B3ACBE6}" type="sibTrans" cxnId="{90A22982-35F0-4690-94C9-FC7C7030A57B}">
      <dgm:prSet/>
      <dgm:spPr/>
      <dgm:t>
        <a:bodyPr/>
        <a:lstStyle/>
        <a:p>
          <a:endParaRPr lang="pt-BR"/>
        </a:p>
      </dgm:t>
    </dgm:pt>
    <dgm:pt modelId="{905ED552-0ABB-46DE-A60F-9DB1B7EBD348}">
      <dgm:prSet custT="1"/>
      <dgm:spPr/>
      <dgm:t>
        <a:bodyPr/>
        <a:lstStyle/>
        <a:p>
          <a:r>
            <a:rPr lang="pt-BR" sz="500" b="1"/>
            <a:t>AVALIAÇÃO</a:t>
          </a:r>
        </a:p>
        <a:p>
          <a:r>
            <a:rPr lang="pt-BR" sz="500" b="1"/>
            <a:t>E APERFEICOAMENTO</a:t>
          </a:r>
        </a:p>
      </dgm:t>
    </dgm:pt>
    <dgm:pt modelId="{C0EE7375-36E6-4281-9237-5F5EEB6505C0}" type="parTrans" cxnId="{81FD159E-5A59-47E9-B060-7B6EB6770B16}">
      <dgm:prSet/>
      <dgm:spPr/>
      <dgm:t>
        <a:bodyPr/>
        <a:lstStyle/>
        <a:p>
          <a:endParaRPr lang="pt-BR"/>
        </a:p>
      </dgm:t>
    </dgm:pt>
    <dgm:pt modelId="{CB9B60C3-837E-4475-B99D-FCE33FAFF27C}" type="sibTrans" cxnId="{81FD159E-5A59-47E9-B060-7B6EB6770B16}">
      <dgm:prSet/>
      <dgm:spPr/>
      <dgm:t>
        <a:bodyPr/>
        <a:lstStyle/>
        <a:p>
          <a:endParaRPr lang="pt-BR"/>
        </a:p>
      </dgm:t>
    </dgm:pt>
    <dgm:pt modelId="{5901CCA6-EF9E-4F05-B532-AFA0A830E4D5}">
      <dgm:prSet custT="1"/>
      <dgm:spPr/>
      <dgm:t>
        <a:bodyPr/>
        <a:lstStyle/>
        <a:p>
          <a:r>
            <a:rPr lang="pt-BR" sz="600" b="1"/>
            <a:t>PÓS-LANÇAMENTO</a:t>
          </a:r>
        </a:p>
      </dgm:t>
    </dgm:pt>
    <dgm:pt modelId="{3AAD358E-6C2A-45F6-8AEA-D2444BC59F19}" type="parTrans" cxnId="{E55DB602-DC2A-4A90-AEBC-D3FA9C19E981}">
      <dgm:prSet/>
      <dgm:spPr/>
      <dgm:t>
        <a:bodyPr/>
        <a:lstStyle/>
        <a:p>
          <a:endParaRPr lang="pt-BR"/>
        </a:p>
      </dgm:t>
    </dgm:pt>
    <dgm:pt modelId="{DA81767C-EE83-44C2-9E22-3E8E99D8403B}" type="sibTrans" cxnId="{E55DB602-DC2A-4A90-AEBC-D3FA9C19E981}">
      <dgm:prSet/>
      <dgm:spPr/>
      <dgm:t>
        <a:bodyPr/>
        <a:lstStyle/>
        <a:p>
          <a:endParaRPr lang="pt-BR"/>
        </a:p>
      </dgm:t>
    </dgm:pt>
    <dgm:pt modelId="{424E63FB-7A5E-47ED-BA8E-381C8BEA7B4D}">
      <dgm:prSet custT="1"/>
      <dgm:spPr/>
      <dgm:t>
        <a:bodyPr/>
        <a:lstStyle/>
        <a:p>
          <a:r>
            <a:rPr lang="pt-BR" sz="600" b="1"/>
            <a:t>LANÇAMENTO</a:t>
          </a:r>
        </a:p>
      </dgm:t>
    </dgm:pt>
    <dgm:pt modelId="{EBA54DFC-7FC3-4D85-9BDE-4CD347E65E6C}" type="parTrans" cxnId="{92F2DEF2-629B-4230-8138-3DEF5A285113}">
      <dgm:prSet/>
      <dgm:spPr/>
      <dgm:t>
        <a:bodyPr/>
        <a:lstStyle/>
        <a:p>
          <a:endParaRPr lang="pt-BR"/>
        </a:p>
      </dgm:t>
    </dgm:pt>
    <dgm:pt modelId="{2D9C3D49-28A1-4E2A-8676-8FA2D87A3E83}" type="sibTrans" cxnId="{92F2DEF2-629B-4230-8138-3DEF5A285113}">
      <dgm:prSet/>
      <dgm:spPr/>
      <dgm:t>
        <a:bodyPr/>
        <a:lstStyle/>
        <a:p>
          <a:endParaRPr lang="pt-BR"/>
        </a:p>
      </dgm:t>
    </dgm:pt>
    <dgm:pt modelId="{4D29C077-1695-455C-9DAA-E15887E6F57B}">
      <dgm:prSet custT="1"/>
      <dgm:spPr/>
      <dgm:t>
        <a:bodyPr/>
        <a:lstStyle/>
        <a:p>
          <a:r>
            <a:rPr lang="pt-BR" sz="800" b="1"/>
            <a:t> DESENVOLVIMENTO TÉCNICO</a:t>
          </a:r>
        </a:p>
      </dgm:t>
    </dgm:pt>
    <dgm:pt modelId="{DE3A69AF-6A99-44DF-9639-EBEE5AEFB1D1}" type="parTrans" cxnId="{27C00910-C226-4303-8866-345AE734DB89}">
      <dgm:prSet/>
      <dgm:spPr/>
      <dgm:t>
        <a:bodyPr/>
        <a:lstStyle/>
        <a:p>
          <a:endParaRPr lang="pt-BR"/>
        </a:p>
      </dgm:t>
    </dgm:pt>
    <dgm:pt modelId="{E6AEEF36-DE94-4725-A972-AA3652B3FD65}" type="sibTrans" cxnId="{27C00910-C226-4303-8866-345AE734DB89}">
      <dgm:prSet/>
      <dgm:spPr/>
      <dgm:t>
        <a:bodyPr/>
        <a:lstStyle/>
        <a:p>
          <a:endParaRPr lang="pt-BR"/>
        </a:p>
      </dgm:t>
    </dgm:pt>
    <dgm:pt modelId="{809B22AA-EB2B-4C4F-82C3-E979FD4CF357}">
      <dgm:prSet custT="1"/>
      <dgm:spPr/>
      <dgm:t>
        <a:bodyPr/>
        <a:lstStyle/>
        <a:p>
          <a:r>
            <a:rPr lang="pt-BR" sz="600" b="1"/>
            <a:t>PLANEJAMENTO</a:t>
          </a:r>
          <a:endParaRPr lang="pt-BR" sz="900" b="1"/>
        </a:p>
      </dgm:t>
    </dgm:pt>
    <dgm:pt modelId="{E2EA6942-20E6-4D51-99FA-C77C5E746936}" type="parTrans" cxnId="{8F7AF59A-A09C-4519-9E40-16E103BD2262}">
      <dgm:prSet/>
      <dgm:spPr/>
      <dgm:t>
        <a:bodyPr/>
        <a:lstStyle/>
        <a:p>
          <a:endParaRPr lang="pt-BR"/>
        </a:p>
      </dgm:t>
    </dgm:pt>
    <dgm:pt modelId="{A3E7A7D9-26B8-432D-9CFA-8BAF85BB66C1}" type="sibTrans" cxnId="{8F7AF59A-A09C-4519-9E40-16E103BD2262}">
      <dgm:prSet/>
      <dgm:spPr/>
      <dgm:t>
        <a:bodyPr/>
        <a:lstStyle/>
        <a:p>
          <a:endParaRPr lang="pt-BR"/>
        </a:p>
      </dgm:t>
    </dgm:pt>
    <dgm:pt modelId="{8D244D8F-C792-40BC-A511-7DE39E45E194}">
      <dgm:prSet custT="1"/>
      <dgm:spPr/>
      <dgm:t>
        <a:bodyPr/>
        <a:lstStyle/>
        <a:p>
          <a:r>
            <a:rPr lang="pt-BR" sz="500" b="1"/>
            <a:t>INÍCIO</a:t>
          </a:r>
          <a:endParaRPr lang="pt-BR" sz="1000" b="1"/>
        </a:p>
      </dgm:t>
    </dgm:pt>
    <dgm:pt modelId="{D6922E7D-1806-4E3F-8FA5-876C5E53C8A8}" type="parTrans" cxnId="{C552F942-1B7C-4AFB-821A-4D72C958D1CB}">
      <dgm:prSet/>
      <dgm:spPr/>
      <dgm:t>
        <a:bodyPr/>
        <a:lstStyle/>
        <a:p>
          <a:endParaRPr lang="pt-BR"/>
        </a:p>
      </dgm:t>
    </dgm:pt>
    <dgm:pt modelId="{0BEBD46A-8D07-492E-B8B0-DBB8BC9382EB}" type="sibTrans" cxnId="{C552F942-1B7C-4AFB-821A-4D72C958D1CB}">
      <dgm:prSet/>
      <dgm:spPr/>
      <dgm:t>
        <a:bodyPr/>
        <a:lstStyle/>
        <a:p>
          <a:endParaRPr lang="pt-BR"/>
        </a:p>
      </dgm:t>
    </dgm:pt>
    <dgm:pt modelId="{B6389D6D-8AE5-4B3C-9BF6-CF7D2B974EDD}">
      <dgm:prSet/>
      <dgm:spPr/>
      <dgm:t>
        <a:bodyPr/>
        <a:lstStyle/>
        <a:p>
          <a:r>
            <a:rPr lang="pt-BR"/>
            <a:t>DEFINIÇÃO </a:t>
          </a:r>
          <a:r>
            <a:rPr lang="pt-BR" b="0"/>
            <a:t>DE</a:t>
          </a:r>
          <a:r>
            <a:rPr lang="pt-BR"/>
            <a:t> OBJETIVOS DO PROJETO</a:t>
          </a:r>
        </a:p>
      </dgm:t>
    </dgm:pt>
    <dgm:pt modelId="{B5B99BBF-342F-4A4E-BF02-3E97606E944D}" type="parTrans" cxnId="{B7AC3C7B-0BE2-4CB7-AD76-781FCBA9DD7A}">
      <dgm:prSet/>
      <dgm:spPr/>
      <dgm:t>
        <a:bodyPr/>
        <a:lstStyle/>
        <a:p>
          <a:endParaRPr lang="pt-BR"/>
        </a:p>
      </dgm:t>
    </dgm:pt>
    <dgm:pt modelId="{9C75F253-3EC4-44CF-866A-C32D08314D38}" type="sibTrans" cxnId="{B7AC3C7B-0BE2-4CB7-AD76-781FCBA9DD7A}">
      <dgm:prSet/>
      <dgm:spPr/>
      <dgm:t>
        <a:bodyPr/>
        <a:lstStyle/>
        <a:p>
          <a:endParaRPr lang="pt-BR"/>
        </a:p>
      </dgm:t>
    </dgm:pt>
    <dgm:pt modelId="{97F38E1B-8B0A-4C1C-BB0E-8DC2824BBDEE}">
      <dgm:prSet/>
      <dgm:spPr/>
      <dgm:t>
        <a:bodyPr/>
        <a:lstStyle/>
        <a:p>
          <a:r>
            <a:rPr lang="pt-BR"/>
            <a:t>ANÁLISE DE MERCADO</a:t>
          </a:r>
        </a:p>
      </dgm:t>
    </dgm:pt>
    <dgm:pt modelId="{9792CF75-292C-4BCA-A2CF-C2FA68F001BD}" type="parTrans" cxnId="{F28D2A09-27DD-4A0C-BC01-7D87ED14C5EF}">
      <dgm:prSet/>
      <dgm:spPr/>
      <dgm:t>
        <a:bodyPr/>
        <a:lstStyle/>
        <a:p>
          <a:endParaRPr lang="pt-BR"/>
        </a:p>
      </dgm:t>
    </dgm:pt>
    <dgm:pt modelId="{2D6198F2-32BE-47EB-A094-B34B1ED30EA3}" type="sibTrans" cxnId="{F28D2A09-27DD-4A0C-BC01-7D87ED14C5EF}">
      <dgm:prSet/>
      <dgm:spPr/>
      <dgm:t>
        <a:bodyPr/>
        <a:lstStyle/>
        <a:p>
          <a:endParaRPr lang="pt-BR"/>
        </a:p>
      </dgm:t>
    </dgm:pt>
    <dgm:pt modelId="{4EDFDD96-7D03-4644-B893-2DE9B7516A86}">
      <dgm:prSet custT="1"/>
      <dgm:spPr/>
      <dgm:t>
        <a:bodyPr/>
        <a:lstStyle/>
        <a:p>
          <a:r>
            <a:rPr lang="pt-BR" sz="600"/>
            <a:t>DESIGN UI </a:t>
          </a:r>
        </a:p>
      </dgm:t>
    </dgm:pt>
    <dgm:pt modelId="{F488A61D-44A8-43AF-8D4D-9D3A28823A7B}" type="parTrans" cxnId="{3EA162A4-132D-4878-91E4-70CE79167425}">
      <dgm:prSet/>
      <dgm:spPr/>
      <dgm:t>
        <a:bodyPr/>
        <a:lstStyle/>
        <a:p>
          <a:endParaRPr lang="pt-BR"/>
        </a:p>
      </dgm:t>
    </dgm:pt>
    <dgm:pt modelId="{DE838DFA-5D9A-4E00-863E-4F0DE9AEC1FD}" type="sibTrans" cxnId="{3EA162A4-132D-4878-91E4-70CE79167425}">
      <dgm:prSet/>
      <dgm:spPr/>
      <dgm:t>
        <a:bodyPr/>
        <a:lstStyle/>
        <a:p>
          <a:endParaRPr lang="pt-BR"/>
        </a:p>
      </dgm:t>
    </dgm:pt>
    <dgm:pt modelId="{D9DCBD92-CF2D-4FA3-9650-A94983E94475}">
      <dgm:prSet/>
      <dgm:spPr/>
      <dgm:t>
        <a:bodyPr/>
        <a:lstStyle/>
        <a:p>
          <a:r>
            <a:rPr lang="pt-BR"/>
            <a:t>DEFINIR A ESTRUTURA DO SITE</a:t>
          </a:r>
        </a:p>
      </dgm:t>
    </dgm:pt>
    <dgm:pt modelId="{8069AF01-BDAC-4439-9E0A-EA0793CC3F91}" type="parTrans" cxnId="{0251C4D9-523C-45CA-9883-E36842905429}">
      <dgm:prSet/>
      <dgm:spPr/>
      <dgm:t>
        <a:bodyPr/>
        <a:lstStyle/>
        <a:p>
          <a:endParaRPr lang="pt-BR"/>
        </a:p>
      </dgm:t>
    </dgm:pt>
    <dgm:pt modelId="{62C8F385-660A-4B36-9BB8-6E3C7FF1DC57}" type="sibTrans" cxnId="{0251C4D9-523C-45CA-9883-E36842905429}">
      <dgm:prSet/>
      <dgm:spPr/>
      <dgm:t>
        <a:bodyPr/>
        <a:lstStyle/>
        <a:p>
          <a:endParaRPr lang="pt-BR"/>
        </a:p>
      </dgm:t>
    </dgm:pt>
    <dgm:pt modelId="{E2157045-4CE0-40CE-9C58-F4043DF91E33}">
      <dgm:prSet/>
      <dgm:spPr/>
      <dgm:t>
        <a:bodyPr/>
        <a:lstStyle/>
        <a:p>
          <a:r>
            <a:rPr lang="pt-BR"/>
            <a:t>INTEGRAÇÃO DE FONTES DE DADOS </a:t>
          </a:r>
        </a:p>
      </dgm:t>
    </dgm:pt>
    <dgm:pt modelId="{F9922145-9B07-49CE-9FA6-B33C82D2B167}" type="parTrans" cxnId="{762B93D8-43BE-42B3-8DE5-31247C71202B}">
      <dgm:prSet/>
      <dgm:spPr/>
      <dgm:t>
        <a:bodyPr/>
        <a:lstStyle/>
        <a:p>
          <a:endParaRPr lang="pt-BR"/>
        </a:p>
      </dgm:t>
    </dgm:pt>
    <dgm:pt modelId="{CA9D8683-4E32-4861-94E8-CF694F4D3BA3}" type="sibTrans" cxnId="{762B93D8-43BE-42B3-8DE5-31247C71202B}">
      <dgm:prSet/>
      <dgm:spPr/>
      <dgm:t>
        <a:bodyPr/>
        <a:lstStyle/>
        <a:p>
          <a:endParaRPr lang="pt-BR"/>
        </a:p>
      </dgm:t>
    </dgm:pt>
    <dgm:pt modelId="{D6F5CD79-D3E1-4B19-9C25-479267A00537}">
      <dgm:prSet/>
      <dgm:spPr/>
      <dgm:t>
        <a:bodyPr/>
        <a:lstStyle/>
        <a:p>
          <a:r>
            <a:rPr lang="pt-BR"/>
            <a:t>TESTES UNITÁRIOS</a:t>
          </a:r>
        </a:p>
      </dgm:t>
    </dgm:pt>
    <dgm:pt modelId="{50F4CB47-0DB9-4B1E-9C75-49682DAC2BF7}" type="parTrans" cxnId="{C6FE6CD8-A901-422C-875C-5FBBBE15EF5E}">
      <dgm:prSet/>
      <dgm:spPr/>
      <dgm:t>
        <a:bodyPr/>
        <a:lstStyle/>
        <a:p>
          <a:endParaRPr lang="pt-BR"/>
        </a:p>
      </dgm:t>
    </dgm:pt>
    <dgm:pt modelId="{A143E528-DC48-443B-967F-FB0FB6BA3C02}" type="sibTrans" cxnId="{C6FE6CD8-A901-422C-875C-5FBBBE15EF5E}">
      <dgm:prSet/>
      <dgm:spPr/>
      <dgm:t>
        <a:bodyPr/>
        <a:lstStyle/>
        <a:p>
          <a:endParaRPr lang="pt-BR"/>
        </a:p>
      </dgm:t>
    </dgm:pt>
    <dgm:pt modelId="{92338313-9670-40FB-8040-D372407E9060}">
      <dgm:prSet/>
      <dgm:spPr/>
      <dgm:t>
        <a:bodyPr/>
        <a:lstStyle/>
        <a:p>
          <a:r>
            <a:rPr lang="pt-BR"/>
            <a:t>ATIVAÇÃO</a:t>
          </a:r>
          <a:r>
            <a:rPr lang="pt-BR" baseline="0"/>
            <a:t> DO DASHBOARD EM PRODUÇÃO</a:t>
          </a:r>
          <a:endParaRPr lang="pt-BR"/>
        </a:p>
      </dgm:t>
    </dgm:pt>
    <dgm:pt modelId="{2EA6147A-4097-4648-9D83-1C15EC3F6E1C}" type="parTrans" cxnId="{87F57775-E1CB-4C77-B610-15C932BBF66E}">
      <dgm:prSet/>
      <dgm:spPr/>
      <dgm:t>
        <a:bodyPr/>
        <a:lstStyle/>
        <a:p>
          <a:endParaRPr lang="pt-BR"/>
        </a:p>
      </dgm:t>
    </dgm:pt>
    <dgm:pt modelId="{B4F18F56-A5B4-46E0-A7B1-FB49C24421E2}" type="sibTrans" cxnId="{87F57775-E1CB-4C77-B610-15C932BBF66E}">
      <dgm:prSet/>
      <dgm:spPr/>
      <dgm:t>
        <a:bodyPr/>
        <a:lstStyle/>
        <a:p>
          <a:endParaRPr lang="pt-BR"/>
        </a:p>
      </dgm:t>
    </dgm:pt>
    <dgm:pt modelId="{23A96D7A-299B-4FA1-93D0-41E5DC2BDB0F}">
      <dgm:prSet/>
      <dgm:spPr/>
      <dgm:t>
        <a:bodyPr/>
        <a:lstStyle/>
        <a:p>
          <a:r>
            <a:rPr lang="pt-BR"/>
            <a:t>MONITORAÇÃO DE MÉTRICAS DE USO DO DASHBOARD</a:t>
          </a:r>
        </a:p>
      </dgm:t>
    </dgm:pt>
    <dgm:pt modelId="{E9B60A7F-1B58-4875-83A0-42F3D1E4F7F2}" type="parTrans" cxnId="{B7D1D96A-3311-42A6-95E4-ADEB798CB0AE}">
      <dgm:prSet/>
      <dgm:spPr/>
      <dgm:t>
        <a:bodyPr/>
        <a:lstStyle/>
        <a:p>
          <a:endParaRPr lang="pt-BR"/>
        </a:p>
      </dgm:t>
    </dgm:pt>
    <dgm:pt modelId="{2B4DE4BC-1F11-40B8-BA40-4D746CA32CA5}" type="sibTrans" cxnId="{B7D1D96A-3311-42A6-95E4-ADEB798CB0AE}">
      <dgm:prSet/>
      <dgm:spPr/>
      <dgm:t>
        <a:bodyPr/>
        <a:lstStyle/>
        <a:p>
          <a:endParaRPr lang="pt-BR"/>
        </a:p>
      </dgm:t>
    </dgm:pt>
    <dgm:pt modelId="{FA075ABC-5CA4-4216-8E88-E8C82245409F}">
      <dgm:prSet/>
      <dgm:spPr/>
      <dgm:t>
        <a:bodyPr/>
        <a:lstStyle/>
        <a:p>
          <a:r>
            <a:rPr lang="pt-BR"/>
            <a:t>COLETA DE FEEDBACKS</a:t>
          </a:r>
        </a:p>
      </dgm:t>
    </dgm:pt>
    <dgm:pt modelId="{164BE56B-4369-439C-BDA1-AC866650347E}" type="parTrans" cxnId="{1A5C29E5-0B3D-496A-BA37-3EE497555743}">
      <dgm:prSet/>
      <dgm:spPr/>
      <dgm:t>
        <a:bodyPr/>
        <a:lstStyle/>
        <a:p>
          <a:endParaRPr lang="pt-BR"/>
        </a:p>
      </dgm:t>
    </dgm:pt>
    <dgm:pt modelId="{EA0AF616-A340-440B-B802-02F18855477B}" type="sibTrans" cxnId="{1A5C29E5-0B3D-496A-BA37-3EE497555743}">
      <dgm:prSet/>
      <dgm:spPr/>
      <dgm:t>
        <a:bodyPr/>
        <a:lstStyle/>
        <a:p>
          <a:endParaRPr lang="pt-BR"/>
        </a:p>
      </dgm:t>
    </dgm:pt>
    <dgm:pt modelId="{BA15DC88-B838-4D5F-9BAB-AEC02AE52521}">
      <dgm:prSet/>
      <dgm:spPr/>
      <dgm:t>
        <a:bodyPr/>
        <a:lstStyle/>
        <a:p>
          <a:r>
            <a:rPr lang="pt-BR"/>
            <a:t>ANÁLISE DE OPORTUNIDADES DE NOVOS SEGMENTOS</a:t>
          </a:r>
        </a:p>
      </dgm:t>
    </dgm:pt>
    <dgm:pt modelId="{D1202378-9FC3-4AC3-BEDF-808E27AD479B}" type="parTrans" cxnId="{F7A145CB-AB41-45AF-8AD4-9A4F753B3ABE}">
      <dgm:prSet/>
      <dgm:spPr/>
      <dgm:t>
        <a:bodyPr/>
        <a:lstStyle/>
        <a:p>
          <a:endParaRPr lang="pt-BR"/>
        </a:p>
      </dgm:t>
    </dgm:pt>
    <dgm:pt modelId="{D7CB81A8-D79B-493F-A54C-A4C32D5B5C19}" type="sibTrans" cxnId="{F7A145CB-AB41-45AF-8AD4-9A4F753B3ABE}">
      <dgm:prSet/>
      <dgm:spPr/>
      <dgm:t>
        <a:bodyPr/>
        <a:lstStyle/>
        <a:p>
          <a:endParaRPr lang="pt-BR"/>
        </a:p>
      </dgm:t>
    </dgm:pt>
    <dgm:pt modelId="{95643014-9364-4ED7-A23C-11FF87634454}">
      <dgm:prSet/>
      <dgm:spPr/>
      <dgm:t>
        <a:bodyPr/>
        <a:lstStyle/>
        <a:p>
          <a:r>
            <a:rPr lang="pt-BR" b="0"/>
            <a:t> DOCUMENTAÇÃO DE REQUISITOS FUNCIONAIS</a:t>
          </a:r>
          <a:endParaRPr lang="pt-BR"/>
        </a:p>
      </dgm:t>
    </dgm:pt>
    <dgm:pt modelId="{E0114C20-3A39-4242-9BD4-7E3A42C0079E}" type="parTrans" cxnId="{56F4D0BE-0ED8-4594-B6D7-DCDE4C6272FE}">
      <dgm:prSet/>
      <dgm:spPr/>
      <dgm:t>
        <a:bodyPr/>
        <a:lstStyle/>
        <a:p>
          <a:endParaRPr lang="pt-BR"/>
        </a:p>
      </dgm:t>
    </dgm:pt>
    <dgm:pt modelId="{17FCF78A-6A89-4118-8006-45387E9866DB}" type="sibTrans" cxnId="{56F4D0BE-0ED8-4594-B6D7-DCDE4C6272FE}">
      <dgm:prSet/>
      <dgm:spPr/>
      <dgm:t>
        <a:bodyPr/>
        <a:lstStyle/>
        <a:p>
          <a:endParaRPr lang="pt-BR"/>
        </a:p>
      </dgm:t>
    </dgm:pt>
    <dgm:pt modelId="{6ED531EE-0BC7-4118-B43F-7D8D436633A8}">
      <dgm:prSet/>
      <dgm:spPr/>
      <dgm:t>
        <a:bodyPr/>
        <a:lstStyle/>
        <a:p>
          <a:r>
            <a:rPr lang="pt-BR"/>
            <a:t>IDENTIFICAÇÃO DE FUNCIONALIDADES E RECURSOS</a:t>
          </a:r>
        </a:p>
      </dgm:t>
    </dgm:pt>
    <dgm:pt modelId="{D433E747-1E2C-41A0-B616-42B31870972F}" type="parTrans" cxnId="{14C546E3-3C2E-474D-828F-11A57961D2DD}">
      <dgm:prSet/>
      <dgm:spPr/>
      <dgm:t>
        <a:bodyPr/>
        <a:lstStyle/>
        <a:p>
          <a:endParaRPr lang="pt-BR"/>
        </a:p>
      </dgm:t>
    </dgm:pt>
    <dgm:pt modelId="{9952C637-C4F1-4218-8E7E-3DE34073E216}" type="sibTrans" cxnId="{14C546E3-3C2E-474D-828F-11A57961D2DD}">
      <dgm:prSet/>
      <dgm:spPr/>
      <dgm:t>
        <a:bodyPr/>
        <a:lstStyle/>
        <a:p>
          <a:endParaRPr lang="pt-BR"/>
        </a:p>
      </dgm:t>
    </dgm:pt>
    <dgm:pt modelId="{939AE253-A7E2-4EBA-B997-5913C2301F5A}">
      <dgm:prSet/>
      <dgm:spPr/>
      <dgm:t>
        <a:bodyPr/>
        <a:lstStyle/>
        <a:p>
          <a:r>
            <a:rPr lang="pt-BR"/>
            <a:t>FORMAÇÃO DA EQUIPE DE DESIGN E DESENVOLVIMENTO</a:t>
          </a:r>
        </a:p>
      </dgm:t>
    </dgm:pt>
    <dgm:pt modelId="{CB1CFF7C-42F1-4A09-8B31-0773BB970F24}" type="parTrans" cxnId="{5674EC56-7284-401F-B9D6-9A37111DF4F8}">
      <dgm:prSet/>
      <dgm:spPr/>
      <dgm:t>
        <a:bodyPr/>
        <a:lstStyle/>
        <a:p>
          <a:endParaRPr lang="pt-BR"/>
        </a:p>
      </dgm:t>
    </dgm:pt>
    <dgm:pt modelId="{8DE7717C-7BB8-4CCA-B0CF-5548E227F675}" type="sibTrans" cxnId="{5674EC56-7284-401F-B9D6-9A37111DF4F8}">
      <dgm:prSet/>
      <dgm:spPr/>
      <dgm:t>
        <a:bodyPr/>
        <a:lstStyle/>
        <a:p>
          <a:endParaRPr lang="pt-BR"/>
        </a:p>
      </dgm:t>
    </dgm:pt>
    <dgm:pt modelId="{DBA8929B-46BA-404E-A3FA-7CF913B88C72}">
      <dgm:prSet/>
      <dgm:spPr/>
      <dgm:t>
        <a:bodyPr/>
        <a:lstStyle/>
        <a:p>
          <a:r>
            <a:rPr lang="pt-BR"/>
            <a:t>CÓDIGO FRONT-END</a:t>
          </a:r>
        </a:p>
      </dgm:t>
    </dgm:pt>
    <dgm:pt modelId="{F26A6E32-5FBB-4CEF-BDB1-A0E805534581}" type="parTrans" cxnId="{A0E7CBB5-7CF0-42B5-B4E5-93BE50449420}">
      <dgm:prSet/>
      <dgm:spPr/>
      <dgm:t>
        <a:bodyPr/>
        <a:lstStyle/>
        <a:p>
          <a:endParaRPr lang="pt-BR"/>
        </a:p>
      </dgm:t>
    </dgm:pt>
    <dgm:pt modelId="{79AC7646-F02B-4EB7-8D35-A654D4BDF6CA}" type="sibTrans" cxnId="{A0E7CBB5-7CF0-42B5-B4E5-93BE50449420}">
      <dgm:prSet/>
      <dgm:spPr/>
      <dgm:t>
        <a:bodyPr/>
        <a:lstStyle/>
        <a:p>
          <a:endParaRPr lang="pt-BR"/>
        </a:p>
      </dgm:t>
    </dgm:pt>
    <dgm:pt modelId="{C2E9E08C-C520-4750-9A46-099873830BC9}">
      <dgm:prSet/>
      <dgm:spPr/>
      <dgm:t>
        <a:bodyPr/>
        <a:lstStyle/>
        <a:p>
          <a:r>
            <a:rPr lang="pt-BR"/>
            <a:t>CÓDIGO BACK-END</a:t>
          </a:r>
        </a:p>
      </dgm:t>
    </dgm:pt>
    <dgm:pt modelId="{304499FC-178F-457B-9D5B-07C633CC1703}" type="parTrans" cxnId="{EB7666B2-9172-4ECA-B786-AA8FF5113B06}">
      <dgm:prSet/>
      <dgm:spPr/>
      <dgm:t>
        <a:bodyPr/>
        <a:lstStyle/>
        <a:p>
          <a:endParaRPr lang="pt-BR"/>
        </a:p>
      </dgm:t>
    </dgm:pt>
    <dgm:pt modelId="{E69A4F6D-B644-4F5C-905D-8356A91FFF6D}" type="sibTrans" cxnId="{EB7666B2-9172-4ECA-B786-AA8FF5113B06}">
      <dgm:prSet/>
      <dgm:spPr/>
      <dgm:t>
        <a:bodyPr/>
        <a:lstStyle/>
        <a:p>
          <a:endParaRPr lang="pt-BR"/>
        </a:p>
      </dgm:t>
    </dgm:pt>
    <dgm:pt modelId="{D5E38E4B-FED5-4A0A-B8AA-8728BED387A3}">
      <dgm:prSet/>
      <dgm:spPr/>
      <dgm:t>
        <a:bodyPr/>
        <a:lstStyle/>
        <a:p>
          <a:r>
            <a:rPr lang="pt-BR" u="none"/>
            <a:t>DESENVOLVER PRINCIPAIS MÓDULOS DE IA</a:t>
          </a:r>
        </a:p>
      </dgm:t>
    </dgm:pt>
    <dgm:pt modelId="{1182CA2F-4565-428E-AE54-DA4AC822DEC1}" type="parTrans" cxnId="{21C18FBE-38F8-4F4C-A586-7435BBF5F356}">
      <dgm:prSet/>
      <dgm:spPr/>
      <dgm:t>
        <a:bodyPr/>
        <a:lstStyle/>
        <a:p>
          <a:endParaRPr lang="pt-BR"/>
        </a:p>
      </dgm:t>
    </dgm:pt>
    <dgm:pt modelId="{F08BBAFC-C54C-473A-A12D-0976EAD9F5B1}" type="sibTrans" cxnId="{21C18FBE-38F8-4F4C-A586-7435BBF5F356}">
      <dgm:prSet/>
      <dgm:spPr/>
      <dgm:t>
        <a:bodyPr/>
        <a:lstStyle/>
        <a:p>
          <a:endParaRPr lang="pt-BR"/>
        </a:p>
      </dgm:t>
    </dgm:pt>
    <dgm:pt modelId="{B3F45023-E1E3-43C0-B67F-AD1E7AC51078}">
      <dgm:prSet/>
      <dgm:spPr/>
      <dgm:t>
        <a:bodyPr/>
        <a:lstStyle/>
        <a:p>
          <a:r>
            <a:rPr lang="pt-BR"/>
            <a:t>DESENVOLVIMENTO DE FAQ INTERATIVO</a:t>
          </a:r>
        </a:p>
      </dgm:t>
    </dgm:pt>
    <dgm:pt modelId="{E5DFCF2D-8524-4D8E-AB8B-E3229044C96F}" type="parTrans" cxnId="{AD7A2B7E-65A4-458E-9A02-A18E82620DF8}">
      <dgm:prSet/>
      <dgm:spPr/>
      <dgm:t>
        <a:bodyPr/>
        <a:lstStyle/>
        <a:p>
          <a:endParaRPr lang="pt-BR"/>
        </a:p>
      </dgm:t>
    </dgm:pt>
    <dgm:pt modelId="{C9664199-173B-4D48-A43A-0784E524AFD3}" type="sibTrans" cxnId="{AD7A2B7E-65A4-458E-9A02-A18E82620DF8}">
      <dgm:prSet/>
      <dgm:spPr/>
      <dgm:t>
        <a:bodyPr/>
        <a:lstStyle/>
        <a:p>
          <a:endParaRPr lang="pt-BR"/>
        </a:p>
      </dgm:t>
    </dgm:pt>
    <dgm:pt modelId="{971055BB-A4A3-40DF-B506-54605DDFB45E}">
      <dgm:prSet/>
      <dgm:spPr/>
      <dgm:t>
        <a:bodyPr/>
        <a:lstStyle/>
        <a:p>
          <a:r>
            <a:rPr lang="pt-BR"/>
            <a:t>DEFINIÇÃO DAS PERGUNTAS FREQUENTES (FAQ)</a:t>
          </a:r>
        </a:p>
      </dgm:t>
    </dgm:pt>
    <dgm:pt modelId="{C550F39E-3BA4-4EAC-9784-E4F9E4C6F36F}" type="parTrans" cxnId="{5B6CFCF8-25A2-4BDC-9211-21E220344ED1}">
      <dgm:prSet/>
      <dgm:spPr/>
      <dgm:t>
        <a:bodyPr/>
        <a:lstStyle/>
        <a:p>
          <a:endParaRPr lang="pt-BR"/>
        </a:p>
      </dgm:t>
    </dgm:pt>
    <dgm:pt modelId="{5A6147EE-A1A6-4614-9DEB-0D9C46F37CEE}" type="sibTrans" cxnId="{5B6CFCF8-25A2-4BDC-9211-21E220344ED1}">
      <dgm:prSet/>
      <dgm:spPr/>
      <dgm:t>
        <a:bodyPr/>
        <a:lstStyle/>
        <a:p>
          <a:endParaRPr lang="pt-BR"/>
        </a:p>
      </dgm:t>
    </dgm:pt>
    <dgm:pt modelId="{602FD50F-130C-4E3A-A16E-AF79EACA12AD}">
      <dgm:prSet/>
      <dgm:spPr/>
      <dgm:t>
        <a:bodyPr/>
        <a:lstStyle/>
        <a:p>
          <a:r>
            <a:rPr lang="pt-BR"/>
            <a:t>GARANTIR A SEGURANÇA E PRIVACIDADE </a:t>
          </a:r>
        </a:p>
      </dgm:t>
    </dgm:pt>
    <dgm:pt modelId="{7B0E8674-AF5F-4D43-BDCB-E4D39514593E}" type="parTrans" cxnId="{E8CAFC66-D95E-4317-A7A2-C8AB6D6BA112}">
      <dgm:prSet/>
      <dgm:spPr/>
      <dgm:t>
        <a:bodyPr/>
        <a:lstStyle/>
        <a:p>
          <a:endParaRPr lang="pt-BR"/>
        </a:p>
      </dgm:t>
    </dgm:pt>
    <dgm:pt modelId="{D4ED3A0A-0C59-4430-AAD1-BDBBC840422D}" type="sibTrans" cxnId="{E8CAFC66-D95E-4317-A7A2-C8AB6D6BA112}">
      <dgm:prSet/>
      <dgm:spPr/>
      <dgm:t>
        <a:bodyPr/>
        <a:lstStyle/>
        <a:p>
          <a:endParaRPr lang="pt-BR"/>
        </a:p>
      </dgm:t>
    </dgm:pt>
    <dgm:pt modelId="{E5E9916D-2D7F-4C7A-A808-9D88F35BEC5A}">
      <dgm:prSet/>
      <dgm:spPr/>
      <dgm:t>
        <a:bodyPr/>
        <a:lstStyle/>
        <a:p>
          <a:pPr>
            <a:buFont typeface="Arial" panose="020B0604020202020204" pitchFamily="34" charset="0"/>
            <a:buChar char="•"/>
          </a:pPr>
          <a:r>
            <a:rPr lang="pt-BR"/>
            <a:t>SINCRONIZAÇÃO DE DADOS NO BANCO PRINCIPAL</a:t>
          </a:r>
        </a:p>
      </dgm:t>
    </dgm:pt>
    <dgm:pt modelId="{6EAA41E0-1525-42E3-A200-48C0FE921E72}" type="parTrans" cxnId="{8A23767A-9C3F-4E56-B59C-7BCEF096F684}">
      <dgm:prSet/>
      <dgm:spPr/>
      <dgm:t>
        <a:bodyPr/>
        <a:lstStyle/>
        <a:p>
          <a:endParaRPr lang="pt-BR"/>
        </a:p>
      </dgm:t>
    </dgm:pt>
    <dgm:pt modelId="{4AC5E256-0BCF-40E2-AEBD-A2D1A83F40E2}" type="sibTrans" cxnId="{8A23767A-9C3F-4E56-B59C-7BCEF096F684}">
      <dgm:prSet/>
      <dgm:spPr/>
      <dgm:t>
        <a:bodyPr/>
        <a:lstStyle/>
        <a:p>
          <a:endParaRPr lang="pt-BR"/>
        </a:p>
      </dgm:t>
    </dgm:pt>
    <dgm:pt modelId="{03DF699C-3176-485E-B584-5BC85EC703ED}">
      <dgm:prSet custT="1"/>
      <dgm:spPr/>
      <dgm:t>
        <a:bodyPr/>
        <a:lstStyle/>
        <a:p>
          <a:r>
            <a:rPr lang="pt-BR" sz="800" b="1"/>
            <a:t>PÓS IMPLANTAÇÃO/</a:t>
          </a:r>
        </a:p>
        <a:p>
          <a:r>
            <a:rPr lang="pt-BR" sz="800" b="1"/>
            <a:t>MANUTENÇÃO</a:t>
          </a:r>
        </a:p>
      </dgm:t>
    </dgm:pt>
    <dgm:pt modelId="{FDDB7EEE-AB02-47E4-B007-CB2A762CB7F9}" type="parTrans" cxnId="{7241A540-84B9-4248-A8C9-589551961BC5}">
      <dgm:prSet/>
      <dgm:spPr/>
      <dgm:t>
        <a:bodyPr/>
        <a:lstStyle/>
        <a:p>
          <a:endParaRPr lang="pt-BR"/>
        </a:p>
      </dgm:t>
    </dgm:pt>
    <dgm:pt modelId="{C3CA3D16-3F50-4C85-8F9B-29F6F52233B6}" type="sibTrans" cxnId="{7241A540-84B9-4248-A8C9-589551961BC5}">
      <dgm:prSet/>
      <dgm:spPr/>
      <dgm:t>
        <a:bodyPr/>
        <a:lstStyle/>
        <a:p>
          <a:endParaRPr lang="pt-BR"/>
        </a:p>
      </dgm:t>
    </dgm:pt>
    <dgm:pt modelId="{8AB7F64B-E4EA-46A3-93C5-530B1FAAB3A0}">
      <dgm:prSet/>
      <dgm:spPr/>
      <dgm:t>
        <a:bodyPr/>
        <a:lstStyle/>
        <a:p>
          <a:r>
            <a:rPr lang="pt-BR"/>
            <a:t>MONITORAMENTO</a:t>
          </a:r>
          <a:r>
            <a:rPr lang="pt-BR" baseline="0"/>
            <a:t> NAS PRIMEIRAS HORAS DE USO </a:t>
          </a:r>
          <a:endParaRPr lang="pt-BR"/>
        </a:p>
      </dgm:t>
    </dgm:pt>
    <dgm:pt modelId="{D39B8DD9-864C-4EB7-9F89-A2AD12438034}" type="parTrans" cxnId="{633930AF-3D0C-41D1-9D7D-CE36CB354B8D}">
      <dgm:prSet/>
      <dgm:spPr/>
      <dgm:t>
        <a:bodyPr/>
        <a:lstStyle/>
        <a:p>
          <a:endParaRPr lang="pt-BR"/>
        </a:p>
      </dgm:t>
    </dgm:pt>
    <dgm:pt modelId="{54EF72C2-E454-4C40-B61C-C5559BC6F1E5}" type="sibTrans" cxnId="{633930AF-3D0C-41D1-9D7D-CE36CB354B8D}">
      <dgm:prSet/>
      <dgm:spPr/>
      <dgm:t>
        <a:bodyPr/>
        <a:lstStyle/>
        <a:p>
          <a:endParaRPr lang="pt-BR"/>
        </a:p>
      </dgm:t>
    </dgm:pt>
    <dgm:pt modelId="{F02C7DD0-38B5-42D3-B052-77C4D943365F}">
      <dgm:prSet/>
      <dgm:spPr/>
      <dgm:t>
        <a:bodyPr/>
        <a:lstStyle/>
        <a:p>
          <a:r>
            <a:rPr lang="pt-BR"/>
            <a:t>SUPORTE</a:t>
          </a:r>
          <a:r>
            <a:rPr lang="pt-BR" baseline="0"/>
            <a:t> INICIAL </a:t>
          </a:r>
          <a:endParaRPr lang="pt-BR"/>
        </a:p>
      </dgm:t>
    </dgm:pt>
    <dgm:pt modelId="{3C430132-43C1-47EF-A156-1D4161537981}" type="parTrans" cxnId="{0B06A545-F7FA-4E92-9E10-17CE2A337029}">
      <dgm:prSet/>
      <dgm:spPr/>
      <dgm:t>
        <a:bodyPr/>
        <a:lstStyle/>
        <a:p>
          <a:endParaRPr lang="pt-BR"/>
        </a:p>
      </dgm:t>
    </dgm:pt>
    <dgm:pt modelId="{50138A85-8EAD-497B-B628-3150CB39B50A}" type="sibTrans" cxnId="{0B06A545-F7FA-4E92-9E10-17CE2A337029}">
      <dgm:prSet/>
      <dgm:spPr/>
      <dgm:t>
        <a:bodyPr/>
        <a:lstStyle/>
        <a:p>
          <a:endParaRPr lang="pt-BR"/>
        </a:p>
      </dgm:t>
    </dgm:pt>
    <dgm:pt modelId="{EC6FE534-DC93-4BE9-B221-533498D9AED2}">
      <dgm:prSet/>
      <dgm:spPr/>
      <dgm:t>
        <a:bodyPr/>
        <a:lstStyle/>
        <a:p>
          <a:r>
            <a:rPr lang="pt-BR"/>
            <a:t>REALIZAÇÃO DE ATUALIZAÇÕES </a:t>
          </a:r>
        </a:p>
      </dgm:t>
    </dgm:pt>
    <dgm:pt modelId="{E1527C33-CFAA-4D8C-96C4-EE6231657CF0}" type="parTrans" cxnId="{FE8D82F4-EC2E-4B25-896E-A6EFC76B2206}">
      <dgm:prSet/>
      <dgm:spPr/>
      <dgm:t>
        <a:bodyPr/>
        <a:lstStyle/>
        <a:p>
          <a:endParaRPr lang="pt-BR"/>
        </a:p>
      </dgm:t>
    </dgm:pt>
    <dgm:pt modelId="{6D81CC16-08CD-4BC5-BB25-D3C60D9BB3C1}" type="sibTrans" cxnId="{FE8D82F4-EC2E-4B25-896E-A6EFC76B2206}">
      <dgm:prSet/>
      <dgm:spPr/>
      <dgm:t>
        <a:bodyPr/>
        <a:lstStyle/>
        <a:p>
          <a:endParaRPr lang="pt-BR"/>
        </a:p>
      </dgm:t>
    </dgm:pt>
    <dgm:pt modelId="{0995A2E3-0901-4DB1-B970-376B2E4006D1}">
      <dgm:prSet/>
      <dgm:spPr/>
      <dgm:t>
        <a:bodyPr/>
        <a:lstStyle/>
        <a:p>
          <a:r>
            <a:rPr lang="pt-BR"/>
            <a:t>SUPORTE E SOLUÇÃO PARA STAKHOLDERS</a:t>
          </a:r>
        </a:p>
      </dgm:t>
    </dgm:pt>
    <dgm:pt modelId="{902A754E-4E4A-4847-B0A2-573B94308BBA}" type="parTrans" cxnId="{A8FF89BC-D15C-44F3-A67F-96B16824950D}">
      <dgm:prSet/>
      <dgm:spPr/>
      <dgm:t>
        <a:bodyPr/>
        <a:lstStyle/>
        <a:p>
          <a:endParaRPr lang="pt-BR"/>
        </a:p>
      </dgm:t>
    </dgm:pt>
    <dgm:pt modelId="{20A0EF64-0AD3-4993-8E6E-5758F9AF64A6}" type="sibTrans" cxnId="{A8FF89BC-D15C-44F3-A67F-96B16824950D}">
      <dgm:prSet/>
      <dgm:spPr/>
      <dgm:t>
        <a:bodyPr/>
        <a:lstStyle/>
        <a:p>
          <a:endParaRPr lang="pt-BR"/>
        </a:p>
      </dgm:t>
    </dgm:pt>
    <dgm:pt modelId="{52322AC1-C0CA-41C2-AF77-D47B568609DC}">
      <dgm:prSet/>
      <dgm:spPr/>
      <dgm:t>
        <a:bodyPr/>
        <a:lstStyle/>
        <a:p>
          <a:r>
            <a:rPr lang="pt-BR"/>
            <a:t>IMPLEMENTAÇÃO DE MELHORIAS CONTÍNUAS </a:t>
          </a:r>
        </a:p>
      </dgm:t>
    </dgm:pt>
    <dgm:pt modelId="{3BEC5FAA-E4C7-4310-8BF8-FD6D6CD14D5D}" type="parTrans" cxnId="{E81CE985-107C-46B1-8E6F-793372A7C67F}">
      <dgm:prSet/>
      <dgm:spPr/>
      <dgm:t>
        <a:bodyPr/>
        <a:lstStyle/>
        <a:p>
          <a:endParaRPr lang="pt-BR"/>
        </a:p>
      </dgm:t>
    </dgm:pt>
    <dgm:pt modelId="{4588D817-B422-419C-9BBD-93DD8ABBE6F3}" type="sibTrans" cxnId="{E81CE985-107C-46B1-8E6F-793372A7C67F}">
      <dgm:prSet/>
      <dgm:spPr/>
      <dgm:t>
        <a:bodyPr/>
        <a:lstStyle/>
        <a:p>
          <a:endParaRPr lang="pt-BR"/>
        </a:p>
      </dgm:t>
    </dgm:pt>
    <dgm:pt modelId="{B0D67059-EF7D-43CE-8506-8E9B5868DB0C}">
      <dgm:prSet/>
      <dgm:spPr/>
      <dgm:t>
        <a:bodyPr/>
        <a:lstStyle/>
        <a:p>
          <a:r>
            <a:rPr lang="pt-BR"/>
            <a:t>ADAPTAÇÃO  AO MERCADO</a:t>
          </a:r>
        </a:p>
      </dgm:t>
    </dgm:pt>
    <dgm:pt modelId="{D010ED04-6422-41B1-9B13-F8A5DEAE4019}" type="parTrans" cxnId="{B6E8350D-073B-4398-AB39-54D9747CCAF2}">
      <dgm:prSet/>
      <dgm:spPr/>
      <dgm:t>
        <a:bodyPr/>
        <a:lstStyle/>
        <a:p>
          <a:endParaRPr lang="pt-BR"/>
        </a:p>
      </dgm:t>
    </dgm:pt>
    <dgm:pt modelId="{EA6F9236-2F0E-4B77-84C3-BC211A6AAA2F}" type="sibTrans" cxnId="{B6E8350D-073B-4398-AB39-54D9747CCAF2}">
      <dgm:prSet/>
      <dgm:spPr/>
      <dgm:t>
        <a:bodyPr/>
        <a:lstStyle/>
        <a:p>
          <a:endParaRPr lang="pt-BR"/>
        </a:p>
      </dgm:t>
    </dgm:pt>
    <dgm:pt modelId="{85451313-C917-4F47-86D0-45E28E549CBF}">
      <dgm:prSet/>
      <dgm:spPr/>
      <dgm:t>
        <a:bodyPr/>
        <a:lstStyle/>
        <a:p>
          <a:r>
            <a:rPr lang="pt-BR"/>
            <a:t>IMPLEMENTAÇÃO DE APP MOBILE </a:t>
          </a:r>
        </a:p>
      </dgm:t>
    </dgm:pt>
    <dgm:pt modelId="{900F9B5B-B201-41E8-9F84-B4A949821D1D}" type="parTrans" cxnId="{C8D70DD5-D354-4E8F-8F36-FBA22A5D2A2C}">
      <dgm:prSet/>
      <dgm:spPr/>
      <dgm:t>
        <a:bodyPr/>
        <a:lstStyle/>
        <a:p>
          <a:endParaRPr lang="pt-BR"/>
        </a:p>
      </dgm:t>
    </dgm:pt>
    <dgm:pt modelId="{C35E62F3-BCD5-4083-A380-44B10F6F2EC2}" type="sibTrans" cxnId="{C8D70DD5-D354-4E8F-8F36-FBA22A5D2A2C}">
      <dgm:prSet/>
      <dgm:spPr/>
      <dgm:t>
        <a:bodyPr/>
        <a:lstStyle/>
        <a:p>
          <a:endParaRPr lang="pt-BR"/>
        </a:p>
      </dgm:t>
    </dgm:pt>
    <dgm:pt modelId="{141B889D-94F1-45C1-B73E-13B1197CCCF8}">
      <dgm:prSet custT="1"/>
      <dgm:spPr/>
      <dgm:t>
        <a:bodyPr/>
        <a:lstStyle/>
        <a:p>
          <a:r>
            <a:rPr lang="pt-BR" sz="600"/>
            <a:t>DESIGN UX</a:t>
          </a:r>
        </a:p>
      </dgm:t>
    </dgm:pt>
    <dgm:pt modelId="{16CD9583-BD21-4156-92D6-71CDB340D1AD}" type="parTrans" cxnId="{B92B522F-B1AC-4084-8435-05E3C9E7FBC1}">
      <dgm:prSet/>
      <dgm:spPr/>
      <dgm:t>
        <a:bodyPr/>
        <a:lstStyle/>
        <a:p>
          <a:endParaRPr lang="pt-BR"/>
        </a:p>
      </dgm:t>
    </dgm:pt>
    <dgm:pt modelId="{FD784D90-C615-46FC-910F-FBF76A3078C0}" type="sibTrans" cxnId="{B92B522F-B1AC-4084-8435-05E3C9E7FBC1}">
      <dgm:prSet/>
      <dgm:spPr/>
      <dgm:t>
        <a:bodyPr/>
        <a:lstStyle/>
        <a:p>
          <a:endParaRPr lang="pt-BR"/>
        </a:p>
      </dgm:t>
    </dgm:pt>
    <dgm:pt modelId="{0AE7F9E1-765F-489C-8C16-C7BC49A797D9}">
      <dgm:prSet/>
      <dgm:spPr/>
      <dgm:t>
        <a:bodyPr/>
        <a:lstStyle/>
        <a:p>
          <a:r>
            <a:rPr lang="pt-BR"/>
            <a:t>DEFINIÇÃO DE</a:t>
          </a:r>
          <a:r>
            <a:rPr lang="pt-BR" baseline="0"/>
            <a:t> PERSONAS</a:t>
          </a:r>
          <a:endParaRPr lang="pt-BR"/>
        </a:p>
      </dgm:t>
    </dgm:pt>
    <dgm:pt modelId="{3D8434B0-DEC5-4689-B419-C2351767EFE8}" type="parTrans" cxnId="{71E1FC74-41F8-4DF4-A6BB-6C89D145CA37}">
      <dgm:prSet/>
      <dgm:spPr/>
      <dgm:t>
        <a:bodyPr/>
        <a:lstStyle/>
        <a:p>
          <a:endParaRPr lang="pt-BR"/>
        </a:p>
      </dgm:t>
    </dgm:pt>
    <dgm:pt modelId="{CF6AFA8F-6A63-4640-9B8A-9183306EE590}" type="sibTrans" cxnId="{71E1FC74-41F8-4DF4-A6BB-6C89D145CA37}">
      <dgm:prSet/>
      <dgm:spPr/>
      <dgm:t>
        <a:bodyPr/>
        <a:lstStyle/>
        <a:p>
          <a:endParaRPr lang="pt-BR"/>
        </a:p>
      </dgm:t>
    </dgm:pt>
    <dgm:pt modelId="{1FA32465-79CA-43E4-925C-FD9E6E9DB5C8}">
      <dgm:prSet/>
      <dgm:spPr/>
      <dgm:t>
        <a:bodyPr/>
        <a:lstStyle/>
        <a:p>
          <a:r>
            <a:rPr lang="pt-BR"/>
            <a:t>GARANTIR</a:t>
          </a:r>
          <a:r>
            <a:rPr lang="pt-BR" baseline="0"/>
            <a:t> ACESSIBILIDADE E USABILIDADE</a:t>
          </a:r>
          <a:endParaRPr lang="pt-BR"/>
        </a:p>
      </dgm:t>
    </dgm:pt>
    <dgm:pt modelId="{88490267-DE7E-43ED-9BD4-B69E754A61AF}" type="parTrans" cxnId="{05578DD0-72FA-4B08-B907-FC8A62576561}">
      <dgm:prSet/>
      <dgm:spPr/>
      <dgm:t>
        <a:bodyPr/>
        <a:lstStyle/>
        <a:p>
          <a:endParaRPr lang="pt-BR"/>
        </a:p>
      </dgm:t>
    </dgm:pt>
    <dgm:pt modelId="{8D80A846-3714-4A60-AA9F-DC844391A49A}" type="sibTrans" cxnId="{05578DD0-72FA-4B08-B907-FC8A62576561}">
      <dgm:prSet/>
      <dgm:spPr/>
      <dgm:t>
        <a:bodyPr/>
        <a:lstStyle/>
        <a:p>
          <a:endParaRPr lang="pt-BR"/>
        </a:p>
      </dgm:t>
    </dgm:pt>
    <dgm:pt modelId="{0E0D5914-9733-4438-B53B-E54AED87BD25}">
      <dgm:prSet custT="1"/>
      <dgm:spPr/>
      <dgm:t>
        <a:bodyPr/>
        <a:lstStyle/>
        <a:p>
          <a:r>
            <a:rPr lang="pt-BR" sz="900" b="1"/>
            <a:t>DESENVOLVIMENTO</a:t>
          </a:r>
        </a:p>
      </dgm:t>
    </dgm:pt>
    <dgm:pt modelId="{D8EA48FB-2A30-458D-BF2E-504D6379A563}" type="sibTrans" cxnId="{4A2D8755-0CFA-4659-993A-B10BB913460D}">
      <dgm:prSet/>
      <dgm:spPr/>
      <dgm:t>
        <a:bodyPr/>
        <a:lstStyle/>
        <a:p>
          <a:endParaRPr lang="pt-BR"/>
        </a:p>
      </dgm:t>
    </dgm:pt>
    <dgm:pt modelId="{C025D0B3-3453-4AB2-8C0D-9A93251A872D}" type="parTrans" cxnId="{4A2D8755-0CFA-4659-993A-B10BB913460D}">
      <dgm:prSet/>
      <dgm:spPr/>
      <dgm:t>
        <a:bodyPr/>
        <a:lstStyle/>
        <a:p>
          <a:endParaRPr lang="pt-BR"/>
        </a:p>
      </dgm:t>
    </dgm:pt>
    <dgm:pt modelId="{73371C27-A7CB-4C2B-A967-EAD3B11B162C}">
      <dgm:prSet/>
      <dgm:spPr/>
      <dgm:t>
        <a:bodyPr/>
        <a:lstStyle/>
        <a:p>
          <a:r>
            <a:rPr lang="pt-BR"/>
            <a:t>IDENTIFICAÇÃO DE STAKEHOLDERS</a:t>
          </a:r>
        </a:p>
      </dgm:t>
    </dgm:pt>
    <dgm:pt modelId="{E747D289-1F71-4811-AA7E-4D7C7746AD32}" type="parTrans" cxnId="{E32294D2-C5CE-4B30-997E-D9F11428A692}">
      <dgm:prSet/>
      <dgm:spPr/>
      <dgm:t>
        <a:bodyPr/>
        <a:lstStyle/>
        <a:p>
          <a:endParaRPr lang="pt-BR"/>
        </a:p>
      </dgm:t>
    </dgm:pt>
    <dgm:pt modelId="{EFD8D3D7-81AE-42C8-A6BE-8AA0E87924A8}" type="sibTrans" cxnId="{E32294D2-C5CE-4B30-997E-D9F11428A692}">
      <dgm:prSet/>
      <dgm:spPr/>
      <dgm:t>
        <a:bodyPr/>
        <a:lstStyle/>
        <a:p>
          <a:endParaRPr lang="pt-BR"/>
        </a:p>
      </dgm:t>
    </dgm:pt>
    <dgm:pt modelId="{86AF350A-A785-4BDD-9C13-1E90196942B4}">
      <dgm:prSet/>
      <dgm:spPr/>
      <dgm:t>
        <a:bodyPr/>
        <a:lstStyle/>
        <a:p>
          <a:r>
            <a:rPr lang="pt-BR"/>
            <a:t>LEVANTAMENTO DE REQUISITOS</a:t>
          </a:r>
        </a:p>
      </dgm:t>
    </dgm:pt>
    <dgm:pt modelId="{E2A53098-4FAB-4666-9DF9-9FFC35DA3367}" type="sibTrans" cxnId="{25A7167F-DF6B-457E-B8FE-9C31F86E5923}">
      <dgm:prSet/>
      <dgm:spPr/>
      <dgm:t>
        <a:bodyPr/>
        <a:lstStyle/>
        <a:p>
          <a:endParaRPr lang="pt-BR"/>
        </a:p>
      </dgm:t>
    </dgm:pt>
    <dgm:pt modelId="{B7B3C6AE-DFBB-46A9-8CF1-A1BD803B9409}" type="parTrans" cxnId="{25A7167F-DF6B-457E-B8FE-9C31F86E5923}">
      <dgm:prSet/>
      <dgm:spPr/>
      <dgm:t>
        <a:bodyPr/>
        <a:lstStyle/>
        <a:p>
          <a:endParaRPr lang="pt-BR"/>
        </a:p>
      </dgm:t>
    </dgm:pt>
    <dgm:pt modelId="{1A5678EE-7A74-4A34-A4D6-D8A58BB9F46D}">
      <dgm:prSet/>
      <dgm:spPr/>
      <dgm:t>
        <a:bodyPr/>
        <a:lstStyle/>
        <a:p>
          <a:r>
            <a:rPr lang="pt-BR"/>
            <a:t>DOCUMENTAÇÃO DE REQUISITOS NÃO FUNCIONAIS</a:t>
          </a:r>
        </a:p>
      </dgm:t>
    </dgm:pt>
    <dgm:pt modelId="{9253C293-8A26-4831-8892-0E3BDAEC8E19}" type="parTrans" cxnId="{F52AD278-B384-4C41-A0FA-0D2D6C56CD63}">
      <dgm:prSet/>
      <dgm:spPr/>
      <dgm:t>
        <a:bodyPr/>
        <a:lstStyle/>
        <a:p>
          <a:endParaRPr lang="pt-BR"/>
        </a:p>
      </dgm:t>
    </dgm:pt>
    <dgm:pt modelId="{FA8E55BD-E4A6-42B2-8FA8-BFF24085AE4E}" type="sibTrans" cxnId="{F52AD278-B384-4C41-A0FA-0D2D6C56CD63}">
      <dgm:prSet/>
      <dgm:spPr/>
      <dgm:t>
        <a:bodyPr/>
        <a:lstStyle/>
        <a:p>
          <a:endParaRPr lang="pt-BR"/>
        </a:p>
      </dgm:t>
    </dgm:pt>
    <dgm:pt modelId="{E6A1700A-B079-47D8-9B65-891034C34C7F}">
      <dgm:prSet/>
      <dgm:spPr/>
      <dgm:t>
        <a:bodyPr/>
        <a:lstStyle/>
        <a:p>
          <a:r>
            <a:rPr lang="pt-BR"/>
            <a:t>IDENTIFICAÇÃO DO CAMINHO CRÍTICO</a:t>
          </a:r>
        </a:p>
      </dgm:t>
    </dgm:pt>
    <dgm:pt modelId="{BAEA72A8-8E27-4CB3-95FF-B81D0605EC3A}" type="parTrans" cxnId="{E0A50EF6-42E8-4A80-B1D5-3426ABB5D310}">
      <dgm:prSet/>
      <dgm:spPr/>
      <dgm:t>
        <a:bodyPr/>
        <a:lstStyle/>
        <a:p>
          <a:endParaRPr lang="pt-BR"/>
        </a:p>
      </dgm:t>
    </dgm:pt>
    <dgm:pt modelId="{DB2D9756-9149-4493-AC7D-2FDB3E11C55E}" type="sibTrans" cxnId="{E0A50EF6-42E8-4A80-B1D5-3426ABB5D310}">
      <dgm:prSet/>
      <dgm:spPr/>
      <dgm:t>
        <a:bodyPr/>
        <a:lstStyle/>
        <a:p>
          <a:endParaRPr lang="pt-BR"/>
        </a:p>
      </dgm:t>
    </dgm:pt>
    <dgm:pt modelId="{51C79718-E650-4489-9A19-46CB6F3C5E64}">
      <dgm:prSet/>
      <dgm:spPr/>
      <dgm:t>
        <a:bodyPr/>
        <a:lstStyle/>
        <a:p>
          <a:r>
            <a:rPr lang="pt-BR"/>
            <a:t>PLANEJAMENTO DE SEGURANÇA E LGPD</a:t>
          </a:r>
        </a:p>
      </dgm:t>
    </dgm:pt>
    <dgm:pt modelId="{FBC1385E-8795-41FA-845C-EB5AF43C2B13}" type="parTrans" cxnId="{D2EAB60E-A75A-463D-86AE-3D2657A034C1}">
      <dgm:prSet/>
      <dgm:spPr/>
      <dgm:t>
        <a:bodyPr/>
        <a:lstStyle/>
        <a:p>
          <a:endParaRPr lang="pt-BR"/>
        </a:p>
      </dgm:t>
    </dgm:pt>
    <dgm:pt modelId="{CEDCA9D0-10C4-4CDA-8418-976235E7E3F5}" type="sibTrans" cxnId="{D2EAB60E-A75A-463D-86AE-3D2657A034C1}">
      <dgm:prSet/>
      <dgm:spPr/>
      <dgm:t>
        <a:bodyPr/>
        <a:lstStyle/>
        <a:p>
          <a:endParaRPr lang="pt-BR"/>
        </a:p>
      </dgm:t>
    </dgm:pt>
    <dgm:pt modelId="{E62468E0-1FF4-4D1D-A9CA-0D68F9B02BD3}">
      <dgm:prSet/>
      <dgm:spPr/>
      <dgm:t>
        <a:bodyPr/>
        <a:lstStyle/>
        <a:p>
          <a:r>
            <a:rPr lang="pt-BR"/>
            <a:t>DEFINIÇÃO DE PROTOCOLOS DE PRIVACIDADE</a:t>
          </a:r>
        </a:p>
      </dgm:t>
    </dgm:pt>
    <dgm:pt modelId="{FA73775F-96E3-4384-A1BB-0DDD667E453A}" type="parTrans" cxnId="{398CF318-7355-492C-86FB-8BCAB6123E7B}">
      <dgm:prSet/>
      <dgm:spPr/>
      <dgm:t>
        <a:bodyPr/>
        <a:lstStyle/>
        <a:p>
          <a:endParaRPr lang="pt-BR"/>
        </a:p>
      </dgm:t>
    </dgm:pt>
    <dgm:pt modelId="{2EF6EA22-51EF-4446-8CA1-FFAD271F2CEC}" type="sibTrans" cxnId="{398CF318-7355-492C-86FB-8BCAB6123E7B}">
      <dgm:prSet/>
      <dgm:spPr/>
      <dgm:t>
        <a:bodyPr/>
        <a:lstStyle/>
        <a:p>
          <a:endParaRPr lang="pt-BR"/>
        </a:p>
      </dgm:t>
    </dgm:pt>
    <dgm:pt modelId="{9DD1E46F-B70E-477E-9BFB-696199DB6F2F}">
      <dgm:prSet/>
      <dgm:spPr/>
      <dgm:t>
        <a:bodyPr/>
        <a:lstStyle/>
        <a:p>
          <a:r>
            <a:rPr lang="pt-BR"/>
            <a:t>MAPEAR JORNADA DO USUÁRIO</a:t>
          </a:r>
        </a:p>
      </dgm:t>
    </dgm:pt>
    <dgm:pt modelId="{8CED2796-06CC-4879-8898-DC3B6031BADC}" type="parTrans" cxnId="{04C8AC0C-C604-448D-8C37-DCA569B27FCF}">
      <dgm:prSet/>
      <dgm:spPr/>
      <dgm:t>
        <a:bodyPr/>
        <a:lstStyle/>
        <a:p>
          <a:endParaRPr lang="pt-BR"/>
        </a:p>
      </dgm:t>
    </dgm:pt>
    <dgm:pt modelId="{621CD5B3-F25B-454C-87AD-44221EE70882}" type="sibTrans" cxnId="{04C8AC0C-C604-448D-8C37-DCA569B27FCF}">
      <dgm:prSet/>
      <dgm:spPr/>
      <dgm:t>
        <a:bodyPr/>
        <a:lstStyle/>
        <a:p>
          <a:endParaRPr lang="pt-BR"/>
        </a:p>
      </dgm:t>
    </dgm:pt>
    <dgm:pt modelId="{73F14857-60B0-4E0A-A5A6-05DD1561DBD7}">
      <dgm:prSet/>
      <dgm:spPr/>
      <dgm:t>
        <a:bodyPr/>
        <a:lstStyle/>
        <a:p>
          <a:r>
            <a:rPr lang="pt-BR"/>
            <a:t>VALIDAÇÃO</a:t>
          </a:r>
          <a:r>
            <a:rPr lang="pt-BR" baseline="0"/>
            <a:t> INICIAL COM STAKEHOLDERS</a:t>
          </a:r>
          <a:endParaRPr lang="pt-BR"/>
        </a:p>
      </dgm:t>
    </dgm:pt>
    <dgm:pt modelId="{CF53B9B7-FAB3-48F2-A65F-2D9954BDE9C7}" type="parTrans" cxnId="{7F3EC632-50CA-43B2-8C58-82F39E683FA9}">
      <dgm:prSet/>
      <dgm:spPr/>
      <dgm:t>
        <a:bodyPr/>
        <a:lstStyle/>
        <a:p>
          <a:endParaRPr lang="pt-BR"/>
        </a:p>
      </dgm:t>
    </dgm:pt>
    <dgm:pt modelId="{42A15740-E8E4-4175-9875-94E04FB6F48B}" type="sibTrans" cxnId="{7F3EC632-50CA-43B2-8C58-82F39E683FA9}">
      <dgm:prSet/>
      <dgm:spPr/>
      <dgm:t>
        <a:bodyPr/>
        <a:lstStyle/>
        <a:p>
          <a:endParaRPr lang="pt-BR"/>
        </a:p>
      </dgm:t>
    </dgm:pt>
    <dgm:pt modelId="{E2EC6A85-58E6-4744-B75D-3324C60D8EE8}">
      <dgm:prSet/>
      <dgm:spPr/>
      <dgm:t>
        <a:bodyPr/>
        <a:lstStyle/>
        <a:p>
          <a:r>
            <a:rPr lang="pt-BR"/>
            <a:t>DEFINIR</a:t>
          </a:r>
          <a:r>
            <a:rPr lang="pt-BR" baseline="0"/>
            <a:t> PALETA DE CORES E TIPOGRAFIA</a:t>
          </a:r>
          <a:endParaRPr lang="pt-BR"/>
        </a:p>
      </dgm:t>
    </dgm:pt>
    <dgm:pt modelId="{10EFCF7D-53F5-4063-BC87-A0BF36C60784}" type="sibTrans" cxnId="{DE9C8239-0598-4C48-90A2-01751F1B2D4D}">
      <dgm:prSet/>
      <dgm:spPr/>
      <dgm:t>
        <a:bodyPr/>
        <a:lstStyle/>
        <a:p>
          <a:endParaRPr lang="pt-BR"/>
        </a:p>
      </dgm:t>
    </dgm:pt>
    <dgm:pt modelId="{B3501234-EF80-4869-A279-C89BC86861D2}" type="parTrans" cxnId="{DE9C8239-0598-4C48-90A2-01751F1B2D4D}">
      <dgm:prSet/>
      <dgm:spPr/>
      <dgm:t>
        <a:bodyPr/>
        <a:lstStyle/>
        <a:p>
          <a:endParaRPr lang="pt-BR"/>
        </a:p>
      </dgm:t>
    </dgm:pt>
    <dgm:pt modelId="{C5CC5A86-BAF4-4043-A05F-3690D26C1FF0}">
      <dgm:prSet/>
      <dgm:spPr/>
      <dgm:t>
        <a:bodyPr/>
        <a:lstStyle/>
        <a:p>
          <a:r>
            <a:rPr lang="pt-BR"/>
            <a:t>CRIAÇÃO DE PROTÓTIPO INTERATIVO</a:t>
          </a:r>
        </a:p>
      </dgm:t>
    </dgm:pt>
    <dgm:pt modelId="{38E2739B-73BB-4928-87AA-26706E9E2406}" type="parTrans" cxnId="{A1DE277C-289C-4EE0-A40F-3A91E3251A36}">
      <dgm:prSet/>
      <dgm:spPr/>
      <dgm:t>
        <a:bodyPr/>
        <a:lstStyle/>
        <a:p>
          <a:endParaRPr lang="pt-BR"/>
        </a:p>
      </dgm:t>
    </dgm:pt>
    <dgm:pt modelId="{DBCACF38-0C58-44E0-A045-7184286A555C}" type="sibTrans" cxnId="{A1DE277C-289C-4EE0-A40F-3A91E3251A36}">
      <dgm:prSet/>
      <dgm:spPr/>
      <dgm:t>
        <a:bodyPr/>
        <a:lstStyle/>
        <a:p>
          <a:endParaRPr lang="pt-BR"/>
        </a:p>
      </dgm:t>
    </dgm:pt>
    <dgm:pt modelId="{69233474-9CCA-431F-ADB6-8A9AC33B9697}">
      <dgm:prSet/>
      <dgm:spPr/>
      <dgm:t>
        <a:bodyPr/>
        <a:lstStyle/>
        <a:p>
          <a:r>
            <a:rPr lang="pt-BR"/>
            <a:t>CRIAR ÍCONES E ELEMENTOS VISUAIS</a:t>
          </a:r>
        </a:p>
      </dgm:t>
    </dgm:pt>
    <dgm:pt modelId="{FEF84970-9F64-4C23-B93E-C7AB8DAB57E9}" type="sibTrans" cxnId="{F1E5D1E5-1268-475D-944D-33E806414ACD}">
      <dgm:prSet/>
      <dgm:spPr/>
      <dgm:t>
        <a:bodyPr/>
        <a:lstStyle/>
        <a:p>
          <a:endParaRPr lang="pt-BR"/>
        </a:p>
      </dgm:t>
    </dgm:pt>
    <dgm:pt modelId="{622DEC80-7D3B-489F-A688-386A3BD66E46}" type="parTrans" cxnId="{F1E5D1E5-1268-475D-944D-33E806414ACD}">
      <dgm:prSet/>
      <dgm:spPr/>
      <dgm:t>
        <a:bodyPr/>
        <a:lstStyle/>
        <a:p>
          <a:endParaRPr lang="pt-BR"/>
        </a:p>
      </dgm:t>
    </dgm:pt>
    <dgm:pt modelId="{BC5B252E-CFEA-432E-A23C-820CF26C7CFC}">
      <dgm:prSet/>
      <dgm:spPr/>
      <dgm:t>
        <a:bodyPr/>
        <a:lstStyle/>
        <a:p>
          <a:r>
            <a:rPr lang="pt-BR"/>
            <a:t>GARANTIR CONSISTÊNCIA VISUAL</a:t>
          </a:r>
        </a:p>
      </dgm:t>
    </dgm:pt>
    <dgm:pt modelId="{3C043A11-34D8-4CB9-ACC4-387E6291DDD5}" type="sibTrans" cxnId="{08448042-9ECE-4B88-97E7-D4485AC62D89}">
      <dgm:prSet/>
      <dgm:spPr/>
      <dgm:t>
        <a:bodyPr/>
        <a:lstStyle/>
        <a:p>
          <a:endParaRPr lang="pt-BR"/>
        </a:p>
      </dgm:t>
    </dgm:pt>
    <dgm:pt modelId="{90C11742-7AB7-4673-9EB2-8F639E1AB031}" type="parTrans" cxnId="{08448042-9ECE-4B88-97E7-D4485AC62D89}">
      <dgm:prSet/>
      <dgm:spPr/>
      <dgm:t>
        <a:bodyPr/>
        <a:lstStyle/>
        <a:p>
          <a:endParaRPr lang="pt-BR"/>
        </a:p>
      </dgm:t>
    </dgm:pt>
    <dgm:pt modelId="{C5F5B592-B7BB-47AA-9A5B-E0F4DC1378F7}">
      <dgm:prSet/>
      <dgm:spPr/>
      <dgm:t>
        <a:bodyPr/>
        <a:lstStyle/>
        <a:p>
          <a:r>
            <a:rPr lang="pt-BR"/>
            <a:t>PREPARAÇÃO DO AMBIENTE</a:t>
          </a:r>
        </a:p>
      </dgm:t>
    </dgm:pt>
    <dgm:pt modelId="{C45B11D6-E688-469D-B37A-64BDB4F13BD1}" type="parTrans" cxnId="{3156A055-E282-4BB6-A461-AA7469CF6DD2}">
      <dgm:prSet/>
      <dgm:spPr/>
      <dgm:t>
        <a:bodyPr/>
        <a:lstStyle/>
        <a:p>
          <a:endParaRPr lang="pt-BR"/>
        </a:p>
      </dgm:t>
    </dgm:pt>
    <dgm:pt modelId="{AFD1742D-1041-4A9B-BF89-01FD0FC0FF1E}" type="sibTrans" cxnId="{3156A055-E282-4BB6-A461-AA7469CF6DD2}">
      <dgm:prSet/>
      <dgm:spPr/>
      <dgm:t>
        <a:bodyPr/>
        <a:lstStyle/>
        <a:p>
          <a:endParaRPr lang="pt-BR"/>
        </a:p>
      </dgm:t>
    </dgm:pt>
    <dgm:pt modelId="{1607AB97-F439-47C3-85E1-9BFBA0C3E601}">
      <dgm:prSet/>
      <dgm:spPr/>
      <dgm:t>
        <a:bodyPr/>
        <a:lstStyle/>
        <a:p>
          <a:r>
            <a:rPr lang="pt-BR"/>
            <a:t>CONFIGURAÇÃO DE REPOSITÓRIO GITHUB</a:t>
          </a:r>
        </a:p>
      </dgm:t>
    </dgm:pt>
    <dgm:pt modelId="{CA35F8CA-1E63-4903-842A-98290E900C11}" type="parTrans" cxnId="{0A638183-8299-4CDE-BC82-3A0C2330690A}">
      <dgm:prSet/>
      <dgm:spPr/>
      <dgm:t>
        <a:bodyPr/>
        <a:lstStyle/>
        <a:p>
          <a:endParaRPr lang="pt-BR"/>
        </a:p>
      </dgm:t>
    </dgm:pt>
    <dgm:pt modelId="{2AEF5ABC-50E3-47AD-AD87-476B2812F597}" type="sibTrans" cxnId="{0A638183-8299-4CDE-BC82-3A0C2330690A}">
      <dgm:prSet/>
      <dgm:spPr/>
      <dgm:t>
        <a:bodyPr/>
        <a:lstStyle/>
        <a:p>
          <a:endParaRPr lang="pt-BR"/>
        </a:p>
      </dgm:t>
    </dgm:pt>
    <dgm:pt modelId="{EF012DE2-96D0-481A-B482-7A801C17E020}">
      <dgm:prSet/>
      <dgm:spPr/>
      <dgm:t>
        <a:bodyPr/>
        <a:lstStyle/>
        <a:p>
          <a:r>
            <a:rPr lang="pt-BR"/>
            <a:t>DEFINIÇÃO DO AMBIENTE DE HOSPEDAGEM</a:t>
          </a:r>
        </a:p>
      </dgm:t>
    </dgm:pt>
    <dgm:pt modelId="{F244B438-471F-46F3-AD68-B67A481F07F8}" type="parTrans" cxnId="{DB1D00E8-CDD9-494C-9C3E-17C63D2F7EDB}">
      <dgm:prSet/>
      <dgm:spPr/>
      <dgm:t>
        <a:bodyPr/>
        <a:lstStyle/>
        <a:p>
          <a:endParaRPr lang="pt-BR"/>
        </a:p>
      </dgm:t>
    </dgm:pt>
    <dgm:pt modelId="{D6A80CFE-2F4E-4920-B2AE-B529E8036194}" type="sibTrans" cxnId="{DB1D00E8-CDD9-494C-9C3E-17C63D2F7EDB}">
      <dgm:prSet/>
      <dgm:spPr/>
      <dgm:t>
        <a:bodyPr/>
        <a:lstStyle/>
        <a:p>
          <a:endParaRPr lang="pt-BR"/>
        </a:p>
      </dgm:t>
    </dgm:pt>
    <dgm:pt modelId="{E1678971-1CE4-4063-A069-A2C3E245353E}">
      <dgm:prSet/>
      <dgm:spPr/>
      <dgm:t>
        <a:bodyPr/>
        <a:lstStyle/>
        <a:p>
          <a:r>
            <a:rPr lang="pt-BR"/>
            <a:t>INSTALAÇÃO DO ETL E BI</a:t>
          </a:r>
        </a:p>
      </dgm:t>
    </dgm:pt>
    <dgm:pt modelId="{C8736BC6-75C5-4FC4-BCAC-571B8AEC5E12}" type="parTrans" cxnId="{F4C496B8-A793-4167-BFEF-329B37C98BCF}">
      <dgm:prSet/>
      <dgm:spPr/>
      <dgm:t>
        <a:bodyPr/>
        <a:lstStyle/>
        <a:p>
          <a:endParaRPr lang="pt-BR"/>
        </a:p>
      </dgm:t>
    </dgm:pt>
    <dgm:pt modelId="{F071E797-B68E-4FA1-8520-1970D570F050}" type="sibTrans" cxnId="{F4C496B8-A793-4167-BFEF-329B37C98BCF}">
      <dgm:prSet/>
      <dgm:spPr/>
      <dgm:t>
        <a:bodyPr/>
        <a:lstStyle/>
        <a:p>
          <a:endParaRPr lang="pt-BR"/>
        </a:p>
      </dgm:t>
    </dgm:pt>
    <dgm:pt modelId="{D78F8BA5-129B-4522-9EA8-77CF146B46A3}">
      <dgm:prSet/>
      <dgm:spPr/>
      <dgm:t>
        <a:bodyPr/>
        <a:lstStyle/>
        <a:p>
          <a:r>
            <a:rPr lang="pt-BR"/>
            <a:t>ESTRUTURAÇÃO DO BANCO DE DADOS</a:t>
          </a:r>
        </a:p>
      </dgm:t>
    </dgm:pt>
    <dgm:pt modelId="{C00698EA-AC61-4C5F-8776-C76E99D167F9}" type="parTrans" cxnId="{C07EC530-48DC-4843-96D7-BBAE5D20449B}">
      <dgm:prSet/>
      <dgm:spPr/>
      <dgm:t>
        <a:bodyPr/>
        <a:lstStyle/>
        <a:p>
          <a:endParaRPr lang="pt-BR"/>
        </a:p>
      </dgm:t>
    </dgm:pt>
    <dgm:pt modelId="{58991601-4DFC-431B-A902-3F6A7AA6F532}" type="sibTrans" cxnId="{C07EC530-48DC-4843-96D7-BBAE5D20449B}">
      <dgm:prSet/>
      <dgm:spPr/>
      <dgm:t>
        <a:bodyPr/>
        <a:lstStyle/>
        <a:p>
          <a:endParaRPr lang="pt-BR"/>
        </a:p>
      </dgm:t>
    </dgm:pt>
    <dgm:pt modelId="{0967B97A-9CE9-40F1-BF1A-2DFA48C2D7E5}">
      <dgm:prSet/>
      <dgm:spPr/>
      <dgm:t>
        <a:bodyPr/>
        <a:lstStyle/>
        <a:p>
          <a:r>
            <a:rPr lang="pt-BR"/>
            <a:t>IMPLEMENTAÇÃO DO PROCESSO ETL</a:t>
          </a:r>
        </a:p>
      </dgm:t>
    </dgm:pt>
    <dgm:pt modelId="{157E55D2-C3AB-4674-8931-4306188B0EC5}" type="parTrans" cxnId="{2E3D6EEE-AFAB-4C6C-AED0-140B23D3BCFE}">
      <dgm:prSet/>
      <dgm:spPr/>
      <dgm:t>
        <a:bodyPr/>
        <a:lstStyle/>
        <a:p>
          <a:endParaRPr lang="pt-BR"/>
        </a:p>
      </dgm:t>
    </dgm:pt>
    <dgm:pt modelId="{40ABED45-75DD-4A3A-B80A-5319BF47DA16}" type="sibTrans" cxnId="{2E3D6EEE-AFAB-4C6C-AED0-140B23D3BCFE}">
      <dgm:prSet/>
      <dgm:spPr/>
      <dgm:t>
        <a:bodyPr/>
        <a:lstStyle/>
        <a:p>
          <a:endParaRPr lang="pt-BR"/>
        </a:p>
      </dgm:t>
    </dgm:pt>
    <dgm:pt modelId="{1E766082-A467-492E-B298-169535B5EB3A}">
      <dgm:prSet/>
      <dgm:spPr/>
      <dgm:t>
        <a:bodyPr/>
        <a:lstStyle/>
        <a:p>
          <a:r>
            <a:rPr lang="pt-BR"/>
            <a:t>EXTRAÇÃO DE DADOS</a:t>
          </a:r>
        </a:p>
      </dgm:t>
    </dgm:pt>
    <dgm:pt modelId="{6461F17E-7831-494C-9098-041A0F5DDE37}" type="parTrans" cxnId="{2BBB8456-D418-4CF9-BBAC-CF372D764804}">
      <dgm:prSet/>
      <dgm:spPr/>
      <dgm:t>
        <a:bodyPr/>
        <a:lstStyle/>
        <a:p>
          <a:endParaRPr lang="pt-BR"/>
        </a:p>
      </dgm:t>
    </dgm:pt>
    <dgm:pt modelId="{04239489-ACF3-410A-A0B0-06FB7CDB6643}" type="sibTrans" cxnId="{2BBB8456-D418-4CF9-BBAC-CF372D764804}">
      <dgm:prSet/>
      <dgm:spPr/>
      <dgm:t>
        <a:bodyPr/>
        <a:lstStyle/>
        <a:p>
          <a:endParaRPr lang="pt-BR"/>
        </a:p>
      </dgm:t>
    </dgm:pt>
    <dgm:pt modelId="{4CA2F327-3870-47D4-9CA2-47F6BD7B246E}">
      <dgm:prSet/>
      <dgm:spPr/>
      <dgm:t>
        <a:bodyPr/>
        <a:lstStyle/>
        <a:p>
          <a:r>
            <a:rPr lang="pt-BR"/>
            <a:t>TRANSFORMAÇÃO E LIMPEZA DOS DADOS</a:t>
          </a:r>
        </a:p>
      </dgm:t>
    </dgm:pt>
    <dgm:pt modelId="{4C48EC1D-D408-4EDF-A291-3EFF51AC875B}" type="parTrans" cxnId="{4EAD2B10-4373-4C0C-A764-3743523FCA32}">
      <dgm:prSet/>
      <dgm:spPr/>
      <dgm:t>
        <a:bodyPr/>
        <a:lstStyle/>
        <a:p>
          <a:endParaRPr lang="pt-BR"/>
        </a:p>
      </dgm:t>
    </dgm:pt>
    <dgm:pt modelId="{8962F974-D458-4A1A-8166-71F8EEC350FD}" type="sibTrans" cxnId="{4EAD2B10-4373-4C0C-A764-3743523FCA32}">
      <dgm:prSet/>
      <dgm:spPr/>
      <dgm:t>
        <a:bodyPr/>
        <a:lstStyle/>
        <a:p>
          <a:endParaRPr lang="pt-BR"/>
        </a:p>
      </dgm:t>
    </dgm:pt>
    <dgm:pt modelId="{474A4018-4DD1-417F-A91F-005BA3B38AD9}">
      <dgm:prSet/>
      <dgm:spPr/>
      <dgm:t>
        <a:bodyPr/>
        <a:lstStyle/>
        <a:p>
          <a:r>
            <a:rPr lang="pt-BR"/>
            <a:t>CRIAÇÃO DE APIs PARA INTEGRAÇÃO FRONT-END</a:t>
          </a:r>
        </a:p>
      </dgm:t>
    </dgm:pt>
    <dgm:pt modelId="{CA8B7563-E70A-42E2-9FC1-40504F35B43D}" type="parTrans" cxnId="{90065BFE-D1B6-40C4-AE8E-F50717A2BB56}">
      <dgm:prSet/>
      <dgm:spPr/>
      <dgm:t>
        <a:bodyPr/>
        <a:lstStyle/>
        <a:p>
          <a:endParaRPr lang="pt-BR"/>
        </a:p>
      </dgm:t>
    </dgm:pt>
    <dgm:pt modelId="{93CF6FA9-30DC-476E-B309-279ACA523ABD}" type="sibTrans" cxnId="{90065BFE-D1B6-40C4-AE8E-F50717A2BB56}">
      <dgm:prSet/>
      <dgm:spPr/>
      <dgm:t>
        <a:bodyPr/>
        <a:lstStyle/>
        <a:p>
          <a:endParaRPr lang="pt-BR"/>
        </a:p>
      </dgm:t>
    </dgm:pt>
    <dgm:pt modelId="{29E91A9B-99B2-4AFC-BEF7-B75E1714C2B9}">
      <dgm:prSet/>
      <dgm:spPr/>
      <dgm:t>
        <a:bodyPr/>
        <a:lstStyle/>
        <a:p>
          <a:r>
            <a:rPr lang="pt-BR"/>
            <a:t>IMPLEMENTAÇÃO DE AUTENTICAÇÃO DE PERFIS DE ACESSO </a:t>
          </a:r>
        </a:p>
      </dgm:t>
    </dgm:pt>
    <dgm:pt modelId="{B5C51296-D9DC-41E3-8C72-66DFE85CD098}" type="parTrans" cxnId="{6A6DBD6B-6252-4602-8829-80C880F19F87}">
      <dgm:prSet/>
      <dgm:spPr/>
      <dgm:t>
        <a:bodyPr/>
        <a:lstStyle/>
        <a:p>
          <a:endParaRPr lang="pt-BR"/>
        </a:p>
      </dgm:t>
    </dgm:pt>
    <dgm:pt modelId="{F567C1AA-2272-49AC-B418-AE9131F21689}" type="sibTrans" cxnId="{6A6DBD6B-6252-4602-8829-80C880F19F87}">
      <dgm:prSet/>
      <dgm:spPr/>
      <dgm:t>
        <a:bodyPr/>
        <a:lstStyle/>
        <a:p>
          <a:endParaRPr lang="pt-BR"/>
        </a:p>
      </dgm:t>
    </dgm:pt>
    <dgm:pt modelId="{0BE60257-9C66-40C0-84CD-AFEBF2C7CB42}">
      <dgm:prSet/>
      <dgm:spPr/>
      <dgm:t>
        <a:bodyPr/>
        <a:lstStyle/>
        <a:p>
          <a:r>
            <a:rPr lang="pt-BR"/>
            <a:t>ESTRUTURAÇÃO INICIAL DE INTERFACE</a:t>
          </a:r>
        </a:p>
      </dgm:t>
    </dgm:pt>
    <dgm:pt modelId="{A0B83806-C4D6-4BA9-80A3-2DDA75DFD0F0}" type="parTrans" cxnId="{2634C9F9-5AC6-4590-BAA9-4B2C43AB2576}">
      <dgm:prSet/>
      <dgm:spPr/>
      <dgm:t>
        <a:bodyPr/>
        <a:lstStyle/>
        <a:p>
          <a:endParaRPr lang="pt-BR"/>
        </a:p>
      </dgm:t>
    </dgm:pt>
    <dgm:pt modelId="{2A0E0166-FFA7-407A-9130-91794DAB2F54}" type="sibTrans" cxnId="{2634C9F9-5AC6-4590-BAA9-4B2C43AB2576}">
      <dgm:prSet/>
      <dgm:spPr/>
      <dgm:t>
        <a:bodyPr/>
        <a:lstStyle/>
        <a:p>
          <a:endParaRPr lang="pt-BR"/>
        </a:p>
      </dgm:t>
    </dgm:pt>
    <dgm:pt modelId="{32AAD461-4101-4CCE-B5F1-1DF7786297AA}">
      <dgm:prSet/>
      <dgm:spPr/>
      <dgm:t>
        <a:bodyPr/>
        <a:lstStyle/>
        <a:p>
          <a:r>
            <a:rPr lang="pt-BR"/>
            <a:t>IMPLEMENTAÇÃO DE KPIs PRINCIPAIS</a:t>
          </a:r>
        </a:p>
      </dgm:t>
    </dgm:pt>
    <dgm:pt modelId="{1E24733A-326F-47E5-A424-6C2AAFD45BB8}" type="parTrans" cxnId="{3AC19460-936F-4209-8515-7962D741C18B}">
      <dgm:prSet/>
      <dgm:spPr/>
      <dgm:t>
        <a:bodyPr/>
        <a:lstStyle/>
        <a:p>
          <a:endParaRPr lang="pt-BR"/>
        </a:p>
      </dgm:t>
    </dgm:pt>
    <dgm:pt modelId="{858E38EC-FC02-449B-AC4D-920F44E8CB08}" type="sibTrans" cxnId="{3AC19460-936F-4209-8515-7962D741C18B}">
      <dgm:prSet/>
      <dgm:spPr/>
      <dgm:t>
        <a:bodyPr/>
        <a:lstStyle/>
        <a:p>
          <a:endParaRPr lang="pt-BR"/>
        </a:p>
      </dgm:t>
    </dgm:pt>
    <dgm:pt modelId="{04DC9C24-5C23-4AB5-9DB9-94BB85E98A7C}">
      <dgm:prSet/>
      <dgm:spPr/>
      <dgm:t>
        <a:bodyPr/>
        <a:lstStyle/>
        <a:p>
          <a:r>
            <a:rPr lang="pt-BR"/>
            <a:t>CRIAÇÃO DE GRÁFICOS INTERATIVOS</a:t>
          </a:r>
        </a:p>
      </dgm:t>
    </dgm:pt>
    <dgm:pt modelId="{8B5D55A5-366A-4826-9AF4-7B41BA2748AB}" type="parTrans" cxnId="{4A7C4844-AC27-4F1B-85EA-8DD21F1BE979}">
      <dgm:prSet/>
      <dgm:spPr/>
      <dgm:t>
        <a:bodyPr/>
        <a:lstStyle/>
        <a:p>
          <a:endParaRPr lang="pt-BR"/>
        </a:p>
      </dgm:t>
    </dgm:pt>
    <dgm:pt modelId="{4884A378-FB79-46C6-9906-803738CF28CB}" type="sibTrans" cxnId="{4A7C4844-AC27-4F1B-85EA-8DD21F1BE979}">
      <dgm:prSet/>
      <dgm:spPr/>
      <dgm:t>
        <a:bodyPr/>
        <a:lstStyle/>
        <a:p>
          <a:endParaRPr lang="pt-BR"/>
        </a:p>
      </dgm:t>
    </dgm:pt>
    <dgm:pt modelId="{EC169E66-03F5-48A6-B577-578CD2F1BBCD}">
      <dgm:prSet/>
      <dgm:spPr/>
      <dgm:t>
        <a:bodyPr/>
        <a:lstStyle/>
        <a:p>
          <a:r>
            <a:rPr lang="pt-BR"/>
            <a:t>DESENVOLVIMENTO DE FILTROS DINÂMICOS</a:t>
          </a:r>
        </a:p>
      </dgm:t>
    </dgm:pt>
    <dgm:pt modelId="{4EFFC1A5-282F-4F34-864A-ACD659EC7C81}" type="parTrans" cxnId="{05224EC8-8F2D-49C9-8EC1-16639B495DC5}">
      <dgm:prSet/>
      <dgm:spPr/>
      <dgm:t>
        <a:bodyPr/>
        <a:lstStyle/>
        <a:p>
          <a:endParaRPr lang="pt-BR"/>
        </a:p>
      </dgm:t>
    </dgm:pt>
    <dgm:pt modelId="{75C2EC2E-30BC-4A9D-923F-A1ADAE7F80FF}" type="sibTrans" cxnId="{05224EC8-8F2D-49C9-8EC1-16639B495DC5}">
      <dgm:prSet/>
      <dgm:spPr/>
      <dgm:t>
        <a:bodyPr/>
        <a:lstStyle/>
        <a:p>
          <a:endParaRPr lang="pt-BR"/>
        </a:p>
      </dgm:t>
    </dgm:pt>
    <dgm:pt modelId="{BAA29A34-4B81-44E4-A28C-5904A91B195E}">
      <dgm:prSet/>
      <dgm:spPr/>
      <dgm:t>
        <a:bodyPr/>
        <a:lstStyle/>
        <a:p>
          <a:r>
            <a:rPr lang="pt-BR"/>
            <a:t>EXPORTAÇÃO DE RELATÓRIOS</a:t>
          </a:r>
        </a:p>
      </dgm:t>
    </dgm:pt>
    <dgm:pt modelId="{AEE5868F-C0DE-4C6A-A255-A6B16719D8D2}" type="parTrans" cxnId="{8B1E1B18-2831-486E-8C4F-17146895F395}">
      <dgm:prSet/>
      <dgm:spPr/>
      <dgm:t>
        <a:bodyPr/>
        <a:lstStyle/>
        <a:p>
          <a:endParaRPr lang="pt-BR"/>
        </a:p>
      </dgm:t>
    </dgm:pt>
    <dgm:pt modelId="{03DED89A-EFDD-4140-8AFC-55BB1DCC9F2E}" type="sibTrans" cxnId="{8B1E1B18-2831-486E-8C4F-17146895F395}">
      <dgm:prSet/>
      <dgm:spPr/>
      <dgm:t>
        <a:bodyPr/>
        <a:lstStyle/>
        <a:p>
          <a:endParaRPr lang="pt-BR"/>
        </a:p>
      </dgm:t>
    </dgm:pt>
    <dgm:pt modelId="{0ACA9C09-8F23-45A6-9B79-124796FD3FA6}">
      <dgm:prSet/>
      <dgm:spPr/>
      <dgm:t>
        <a:bodyPr/>
        <a:lstStyle/>
        <a:p>
          <a:r>
            <a:rPr lang="pt-BR"/>
            <a:t>TREINAMENTO DO CHATBOT COM AS RESPOSTAS</a:t>
          </a:r>
        </a:p>
      </dgm:t>
    </dgm:pt>
    <dgm:pt modelId="{534403A8-78E2-443C-BCD5-995FD0C69E07}" type="parTrans" cxnId="{F511BDD8-5FF9-44DB-8554-B9CEA892CCDE}">
      <dgm:prSet/>
      <dgm:spPr/>
      <dgm:t>
        <a:bodyPr/>
        <a:lstStyle/>
        <a:p>
          <a:endParaRPr lang="pt-BR"/>
        </a:p>
      </dgm:t>
    </dgm:pt>
    <dgm:pt modelId="{BEA1363A-F311-4299-912C-BC12317B325D}" type="sibTrans" cxnId="{F511BDD8-5FF9-44DB-8554-B9CEA892CCDE}">
      <dgm:prSet/>
      <dgm:spPr/>
      <dgm:t>
        <a:bodyPr/>
        <a:lstStyle/>
        <a:p>
          <a:endParaRPr lang="pt-BR"/>
        </a:p>
      </dgm:t>
    </dgm:pt>
    <dgm:pt modelId="{9BA5D052-04F8-4177-9923-A4FEA4524647}">
      <dgm:prSet/>
      <dgm:spPr/>
      <dgm:t>
        <a:bodyPr/>
        <a:lstStyle/>
        <a:p>
          <a:r>
            <a:rPr lang="pt-BR"/>
            <a:t>INTEGRAÇÃO AO DASHBOARD (WEB OU APP)</a:t>
          </a:r>
        </a:p>
      </dgm:t>
    </dgm:pt>
    <dgm:pt modelId="{2E6699B4-D7C0-4907-BDBD-3AF139CF76BA}" type="parTrans" cxnId="{180B200E-0ED5-4886-B576-9D45BA684EEA}">
      <dgm:prSet/>
      <dgm:spPr/>
      <dgm:t>
        <a:bodyPr/>
        <a:lstStyle/>
        <a:p>
          <a:endParaRPr lang="pt-BR"/>
        </a:p>
      </dgm:t>
    </dgm:pt>
    <dgm:pt modelId="{00FBEDD6-079A-4FFD-8DA8-DB731688F603}" type="sibTrans" cxnId="{180B200E-0ED5-4886-B576-9D45BA684EEA}">
      <dgm:prSet/>
      <dgm:spPr/>
      <dgm:t>
        <a:bodyPr/>
        <a:lstStyle/>
        <a:p>
          <a:endParaRPr lang="pt-BR"/>
        </a:p>
      </dgm:t>
    </dgm:pt>
    <dgm:pt modelId="{395B0B9C-8BE5-4D37-98FF-538F94774664}">
      <dgm:prSet/>
      <dgm:spPr/>
      <dgm:t>
        <a:bodyPr/>
        <a:lstStyle/>
        <a:p>
          <a:pPr>
            <a:buFont typeface="Arial" panose="020B0604020202020204" pitchFamily="34" charset="0"/>
            <a:buChar char="•"/>
          </a:pPr>
          <a:r>
            <a:rPr lang="pt-BR"/>
            <a:t>TESTES DE USABILIDADE COM STAKEHOLDERS</a:t>
          </a:r>
        </a:p>
      </dgm:t>
    </dgm:pt>
    <dgm:pt modelId="{47A20913-4A00-4A4F-AF25-41A6AF336370}" type="parTrans" cxnId="{A4711C57-18A5-4DFE-BC3A-12F616BE7FF3}">
      <dgm:prSet/>
      <dgm:spPr/>
      <dgm:t>
        <a:bodyPr/>
        <a:lstStyle/>
        <a:p>
          <a:endParaRPr lang="pt-BR"/>
        </a:p>
      </dgm:t>
    </dgm:pt>
    <dgm:pt modelId="{DCECAF93-3D80-4C71-9894-C8313D91CD53}" type="sibTrans" cxnId="{A4711C57-18A5-4DFE-BC3A-12F616BE7FF3}">
      <dgm:prSet/>
      <dgm:spPr/>
      <dgm:t>
        <a:bodyPr/>
        <a:lstStyle/>
        <a:p>
          <a:endParaRPr lang="pt-BR"/>
        </a:p>
      </dgm:t>
    </dgm:pt>
    <dgm:pt modelId="{0D1A6C0B-79D7-47A2-B0F4-33C072B0AAEA}">
      <dgm:prSet/>
      <dgm:spPr/>
      <dgm:t>
        <a:bodyPr/>
        <a:lstStyle/>
        <a:p>
          <a:r>
            <a:rPr lang="pt-BR" b="1"/>
            <a:t>DEFINIÇÃO DE CENÁRIOS DE TESTE</a:t>
          </a:r>
          <a:endParaRPr lang="pt-BR"/>
        </a:p>
      </dgm:t>
    </dgm:pt>
    <dgm:pt modelId="{0EE6ECD5-A3CE-456C-8DA8-E2FCAC0825C8}" type="parTrans" cxnId="{76FEBD9A-1612-4E9D-904B-DFFCF314435F}">
      <dgm:prSet/>
      <dgm:spPr/>
      <dgm:t>
        <a:bodyPr/>
        <a:lstStyle/>
        <a:p>
          <a:endParaRPr lang="pt-BR"/>
        </a:p>
      </dgm:t>
    </dgm:pt>
    <dgm:pt modelId="{B631D57A-99A6-42FF-9591-EA7B3EC4C09C}" type="sibTrans" cxnId="{76FEBD9A-1612-4E9D-904B-DFFCF314435F}">
      <dgm:prSet/>
      <dgm:spPr/>
      <dgm:t>
        <a:bodyPr/>
        <a:lstStyle/>
        <a:p>
          <a:endParaRPr lang="pt-BR"/>
        </a:p>
      </dgm:t>
    </dgm:pt>
    <dgm:pt modelId="{4D84D968-1444-4AA9-857D-6156565CA06D}">
      <dgm:prSet/>
      <dgm:spPr/>
      <dgm:t>
        <a:bodyPr/>
        <a:lstStyle/>
        <a:p>
          <a:r>
            <a:rPr lang="pt-BR"/>
            <a:t>TESTES DE USABILIDADE</a:t>
          </a:r>
        </a:p>
      </dgm:t>
    </dgm:pt>
    <dgm:pt modelId="{2F5FEFC0-AA7D-4353-A4DF-4F4559B2E5DE}" type="parTrans" cxnId="{FC4C93D0-49EC-4BF9-BB9A-8B47C9073CDC}">
      <dgm:prSet/>
      <dgm:spPr/>
      <dgm:t>
        <a:bodyPr/>
        <a:lstStyle/>
        <a:p>
          <a:endParaRPr lang="pt-BR"/>
        </a:p>
      </dgm:t>
    </dgm:pt>
    <dgm:pt modelId="{CE5C4FD0-00FE-41CA-BE83-CE4FD0F7398D}" type="sibTrans" cxnId="{FC4C93D0-49EC-4BF9-BB9A-8B47C9073CDC}">
      <dgm:prSet/>
      <dgm:spPr/>
      <dgm:t>
        <a:bodyPr/>
        <a:lstStyle/>
        <a:p>
          <a:endParaRPr lang="pt-BR"/>
        </a:p>
      </dgm:t>
    </dgm:pt>
    <dgm:pt modelId="{78FB916E-F97F-44B1-B3A4-DE90A19BAA02}">
      <dgm:prSet/>
      <dgm:spPr/>
      <dgm:t>
        <a:bodyPr/>
        <a:lstStyle/>
        <a:p>
          <a:r>
            <a:rPr lang="pt-BR"/>
            <a:t>REGISTROS DE RESULTADOS EM RELATÓRIOS DE TESTES</a:t>
          </a:r>
        </a:p>
      </dgm:t>
    </dgm:pt>
    <dgm:pt modelId="{24E2A750-A25B-4634-A2F1-F44DEFB9DCCF}" type="parTrans" cxnId="{BD7FAB52-FAD6-4390-8995-8905AB392D0D}">
      <dgm:prSet/>
      <dgm:spPr/>
      <dgm:t>
        <a:bodyPr/>
        <a:lstStyle/>
        <a:p>
          <a:endParaRPr lang="pt-BR"/>
        </a:p>
      </dgm:t>
    </dgm:pt>
    <dgm:pt modelId="{EF005D9C-9179-4043-94FB-D0CD0F089A4F}" type="sibTrans" cxnId="{BD7FAB52-FAD6-4390-8995-8905AB392D0D}">
      <dgm:prSet/>
      <dgm:spPr/>
      <dgm:t>
        <a:bodyPr/>
        <a:lstStyle/>
        <a:p>
          <a:endParaRPr lang="pt-BR"/>
        </a:p>
      </dgm:t>
    </dgm:pt>
    <dgm:pt modelId="{3E6F3F79-ED3B-46F1-959B-8150A5EAAD1A}">
      <dgm:prSet/>
      <dgm:spPr/>
      <dgm:t>
        <a:bodyPr/>
        <a:lstStyle/>
        <a:p>
          <a:r>
            <a:rPr lang="pt-BR"/>
            <a:t>CORREÇÃO DE BUGS IDENTIFICADOS</a:t>
          </a:r>
        </a:p>
      </dgm:t>
    </dgm:pt>
    <dgm:pt modelId="{5CD779A3-A461-48BE-8306-4AEC359C9657}" type="parTrans" cxnId="{96FE560C-572C-4C9B-9AE6-91E57715ECD6}">
      <dgm:prSet/>
      <dgm:spPr/>
      <dgm:t>
        <a:bodyPr/>
        <a:lstStyle/>
        <a:p>
          <a:endParaRPr lang="pt-BR"/>
        </a:p>
      </dgm:t>
    </dgm:pt>
    <dgm:pt modelId="{7509017F-C27E-48B7-9036-8C135790057E}" type="sibTrans" cxnId="{96FE560C-572C-4C9B-9AE6-91E57715ECD6}">
      <dgm:prSet/>
      <dgm:spPr/>
      <dgm:t>
        <a:bodyPr/>
        <a:lstStyle/>
        <a:p>
          <a:endParaRPr lang="pt-BR"/>
        </a:p>
      </dgm:t>
    </dgm:pt>
    <dgm:pt modelId="{3744F6C1-88E2-47A7-9163-48169ED23270}">
      <dgm:prSet/>
      <dgm:spPr/>
      <dgm:t>
        <a:bodyPr/>
        <a:lstStyle/>
        <a:p>
          <a:r>
            <a:rPr lang="pt-BR"/>
            <a:t>APLICAÇÃO DE TESTES PILOTO COM USUÁRIOS </a:t>
          </a:r>
        </a:p>
      </dgm:t>
    </dgm:pt>
    <dgm:pt modelId="{47A38D87-1F99-47B5-8B83-1A291E09C85B}" type="parTrans" cxnId="{E133C6B8-C7F7-4ED4-A266-87BECBE197ED}">
      <dgm:prSet/>
      <dgm:spPr/>
      <dgm:t>
        <a:bodyPr/>
        <a:lstStyle/>
        <a:p>
          <a:endParaRPr lang="pt-BR"/>
        </a:p>
      </dgm:t>
    </dgm:pt>
    <dgm:pt modelId="{36CF8350-8E57-42F2-A077-A6AE6AAD0B67}" type="sibTrans" cxnId="{E133C6B8-C7F7-4ED4-A266-87BECBE197ED}">
      <dgm:prSet/>
      <dgm:spPr/>
      <dgm:t>
        <a:bodyPr/>
        <a:lstStyle/>
        <a:p>
          <a:endParaRPr lang="pt-BR"/>
        </a:p>
      </dgm:t>
    </dgm:pt>
    <dgm:pt modelId="{368C1CBB-3E33-47ED-9D57-F0B7BCA1FCAF}">
      <dgm:prSet/>
      <dgm:spPr/>
      <dgm:t>
        <a:bodyPr/>
        <a:lstStyle/>
        <a:p>
          <a:r>
            <a:rPr lang="pt-BR"/>
            <a:t>COLETA DE FEEDBACK SOBRE NAVEGAÇÃO</a:t>
          </a:r>
        </a:p>
      </dgm:t>
    </dgm:pt>
    <dgm:pt modelId="{1A2F6BDF-FA27-407A-815F-CCC26416743E}" type="parTrans" cxnId="{0B00B6A6-CBDC-40B4-B889-0FF48DF01957}">
      <dgm:prSet/>
      <dgm:spPr/>
      <dgm:t>
        <a:bodyPr/>
        <a:lstStyle/>
        <a:p>
          <a:endParaRPr lang="pt-BR"/>
        </a:p>
      </dgm:t>
    </dgm:pt>
    <dgm:pt modelId="{3C3D26ED-1D4F-46B4-80EC-2D477B98FC18}" type="sibTrans" cxnId="{0B00B6A6-CBDC-40B4-B889-0FF48DF01957}">
      <dgm:prSet/>
      <dgm:spPr/>
      <dgm:t>
        <a:bodyPr/>
        <a:lstStyle/>
        <a:p>
          <a:endParaRPr lang="pt-BR"/>
        </a:p>
      </dgm:t>
    </dgm:pt>
    <dgm:pt modelId="{3E4366ED-56BD-4CD2-B25D-EC6A6CBD67C3}">
      <dgm:prSet/>
      <dgm:spPr/>
      <dgm:t>
        <a:bodyPr/>
        <a:lstStyle/>
        <a:p>
          <a:r>
            <a:rPr lang="pt-BR"/>
            <a:t>VALIDAÇÃO DE RESPONSIVIDADE</a:t>
          </a:r>
        </a:p>
      </dgm:t>
    </dgm:pt>
    <dgm:pt modelId="{E3E1282F-88A6-4E37-8ADF-21463FF4DBF1}" type="parTrans" cxnId="{AE9F9094-E2A1-48A5-9B8C-245304BF5657}">
      <dgm:prSet/>
      <dgm:spPr/>
      <dgm:t>
        <a:bodyPr/>
        <a:lstStyle/>
        <a:p>
          <a:endParaRPr lang="pt-BR"/>
        </a:p>
      </dgm:t>
    </dgm:pt>
    <dgm:pt modelId="{DED8C847-404A-4BED-9AAC-8E06AB6B5435}" type="sibTrans" cxnId="{AE9F9094-E2A1-48A5-9B8C-245304BF5657}">
      <dgm:prSet/>
      <dgm:spPr/>
      <dgm:t>
        <a:bodyPr/>
        <a:lstStyle/>
        <a:p>
          <a:endParaRPr lang="pt-BR"/>
        </a:p>
      </dgm:t>
    </dgm:pt>
    <dgm:pt modelId="{BE31271E-A076-4ED9-AC21-79688A8463AF}">
      <dgm:prSet/>
      <dgm:spPr/>
      <dgm:t>
        <a:bodyPr/>
        <a:lstStyle/>
        <a:p>
          <a:r>
            <a:rPr lang="pt-BR"/>
            <a:t>HOMOLOGAÇÃO</a:t>
          </a:r>
        </a:p>
      </dgm:t>
    </dgm:pt>
    <dgm:pt modelId="{908A9419-1882-4813-B835-2E974B1EF0B5}" type="parTrans" cxnId="{7F9D5568-A283-4D6B-B15C-78EA80D23AEC}">
      <dgm:prSet/>
      <dgm:spPr/>
      <dgm:t>
        <a:bodyPr/>
        <a:lstStyle/>
        <a:p>
          <a:endParaRPr lang="pt-BR"/>
        </a:p>
      </dgm:t>
    </dgm:pt>
    <dgm:pt modelId="{C50AA7D3-A272-439F-B2DE-863B3E1B0838}" type="sibTrans" cxnId="{7F9D5568-A283-4D6B-B15C-78EA80D23AEC}">
      <dgm:prSet/>
      <dgm:spPr/>
      <dgm:t>
        <a:bodyPr/>
        <a:lstStyle/>
        <a:p>
          <a:endParaRPr lang="pt-BR"/>
        </a:p>
      </dgm:t>
    </dgm:pt>
    <dgm:pt modelId="{C8F46018-B988-46AE-BE3D-A99F5B406FD6}">
      <dgm:prSet/>
      <dgm:spPr/>
      <dgm:t>
        <a:bodyPr/>
        <a:lstStyle/>
        <a:p>
          <a:r>
            <a:rPr lang="pt-BR"/>
            <a:t>PREPARAÇÃO DE AMBIENTE DE HOMOLOGAÇÃO</a:t>
          </a:r>
        </a:p>
      </dgm:t>
    </dgm:pt>
    <dgm:pt modelId="{0A1FA39F-1101-4800-8C61-3AD9D90E4CAE}" type="parTrans" cxnId="{9BED78EE-3125-42B5-919A-E6981982D396}">
      <dgm:prSet/>
      <dgm:spPr/>
      <dgm:t>
        <a:bodyPr/>
        <a:lstStyle/>
        <a:p>
          <a:endParaRPr lang="pt-BR"/>
        </a:p>
      </dgm:t>
    </dgm:pt>
    <dgm:pt modelId="{90B0C7DD-B992-411E-9116-3C41487FD515}" type="sibTrans" cxnId="{9BED78EE-3125-42B5-919A-E6981982D396}">
      <dgm:prSet/>
      <dgm:spPr/>
      <dgm:t>
        <a:bodyPr/>
        <a:lstStyle/>
        <a:p>
          <a:endParaRPr lang="pt-BR"/>
        </a:p>
      </dgm:t>
    </dgm:pt>
    <dgm:pt modelId="{FF33A1DC-33CA-4A96-A73E-D356FF7B6865}">
      <dgm:prSet/>
      <dgm:spPr/>
      <dgm:t>
        <a:bodyPr/>
        <a:lstStyle/>
        <a:p>
          <a:r>
            <a:rPr lang="pt-BR"/>
            <a:t>DEMONSTRAÇÃO DO DASHBOARD PARA O CLIENTE</a:t>
          </a:r>
        </a:p>
      </dgm:t>
    </dgm:pt>
    <dgm:pt modelId="{83D46465-EBBF-4F96-A727-54A60F3A5461}" type="parTrans" cxnId="{E1D97B6C-FA66-4298-AF7F-D53144236D57}">
      <dgm:prSet/>
      <dgm:spPr/>
      <dgm:t>
        <a:bodyPr/>
        <a:lstStyle/>
        <a:p>
          <a:endParaRPr lang="pt-BR"/>
        </a:p>
      </dgm:t>
    </dgm:pt>
    <dgm:pt modelId="{4F0D8F7A-2E41-4B0F-A954-3A60320C4172}" type="sibTrans" cxnId="{E1D97B6C-FA66-4298-AF7F-D53144236D57}">
      <dgm:prSet/>
      <dgm:spPr/>
      <dgm:t>
        <a:bodyPr/>
        <a:lstStyle/>
        <a:p>
          <a:endParaRPr lang="pt-BR"/>
        </a:p>
      </dgm:t>
    </dgm:pt>
    <dgm:pt modelId="{F90F24E4-2334-448C-81F9-6BD5CF8505B6}">
      <dgm:prSet/>
      <dgm:spPr/>
      <dgm:t>
        <a:bodyPr/>
        <a:lstStyle/>
        <a:p>
          <a:r>
            <a:rPr lang="pt-BR"/>
            <a:t>AJUSTES FINAIS E LIBERAÇÃO PARA PRODUÇÃO</a:t>
          </a:r>
        </a:p>
      </dgm:t>
    </dgm:pt>
    <dgm:pt modelId="{A84ACBF0-1498-4B15-ADCF-B843AAA2EC73}" type="parTrans" cxnId="{69D251A7-3422-4167-8618-7775D3760414}">
      <dgm:prSet/>
      <dgm:spPr/>
      <dgm:t>
        <a:bodyPr/>
        <a:lstStyle/>
        <a:p>
          <a:endParaRPr lang="pt-BR"/>
        </a:p>
      </dgm:t>
    </dgm:pt>
    <dgm:pt modelId="{759A5A34-C86E-46DD-BD1D-3DC3B59A3897}" type="sibTrans" cxnId="{69D251A7-3422-4167-8618-7775D3760414}">
      <dgm:prSet/>
      <dgm:spPr/>
      <dgm:t>
        <a:bodyPr/>
        <a:lstStyle/>
        <a:p>
          <a:endParaRPr lang="pt-BR"/>
        </a:p>
      </dgm:t>
    </dgm:pt>
    <dgm:pt modelId="{0102E4FE-20A8-44CB-9044-37DB2019EEF7}">
      <dgm:prSet phldrT="[Texto]" custT="1"/>
      <dgm:spPr/>
      <dgm:t>
        <a:bodyPr/>
        <a:lstStyle/>
        <a:p>
          <a:r>
            <a:rPr lang="pt-BR" sz="800" b="1"/>
            <a:t>GERENCIAMENTO</a:t>
          </a:r>
        </a:p>
      </dgm:t>
    </dgm:pt>
    <dgm:pt modelId="{E7C380F8-F032-4E10-986A-DDA7FC09E32D}" type="sibTrans" cxnId="{8856D64A-8E4C-492F-98E8-19CF0A0ADB32}">
      <dgm:prSet/>
      <dgm:spPr/>
      <dgm:t>
        <a:bodyPr/>
        <a:lstStyle/>
        <a:p>
          <a:endParaRPr lang="pt-BR"/>
        </a:p>
      </dgm:t>
    </dgm:pt>
    <dgm:pt modelId="{2EDE4DE6-9005-475A-8D27-D82D00EB941C}" type="parTrans" cxnId="{8856D64A-8E4C-492F-98E8-19CF0A0ADB32}">
      <dgm:prSet/>
      <dgm:spPr/>
      <dgm:t>
        <a:bodyPr/>
        <a:lstStyle/>
        <a:p>
          <a:endParaRPr lang="pt-BR"/>
        </a:p>
      </dgm:t>
    </dgm:pt>
    <dgm:pt modelId="{236AA128-08C9-44E9-A07E-E9063EC662C7}">
      <dgm:prSet/>
      <dgm:spPr/>
      <dgm:t>
        <a:bodyPr/>
        <a:lstStyle/>
        <a:p>
          <a:r>
            <a:rPr lang="pt-BR"/>
            <a:t>REUNIÃO DE ALINHAMENTO COM STAKEHOLDERS</a:t>
          </a:r>
        </a:p>
      </dgm:t>
    </dgm:pt>
    <dgm:pt modelId="{884057CA-0B89-411E-8EB7-D1A853F68475}" type="parTrans" cxnId="{2411D672-4E22-459B-BFAB-6E343050D4A2}">
      <dgm:prSet/>
      <dgm:spPr/>
      <dgm:t>
        <a:bodyPr/>
        <a:lstStyle/>
        <a:p>
          <a:endParaRPr lang="pt-BR"/>
        </a:p>
      </dgm:t>
    </dgm:pt>
    <dgm:pt modelId="{F41E9E71-9197-4A71-B7B2-3E3B1E0E7084}" type="sibTrans" cxnId="{2411D672-4E22-459B-BFAB-6E343050D4A2}">
      <dgm:prSet/>
      <dgm:spPr/>
      <dgm:t>
        <a:bodyPr/>
        <a:lstStyle/>
        <a:p>
          <a:endParaRPr lang="pt-BR"/>
        </a:p>
      </dgm:t>
    </dgm:pt>
    <dgm:pt modelId="{6DE94ADC-319E-4C5E-823C-F2CBE9684D16}" type="pres">
      <dgm:prSet presAssocID="{0CFB7DD9-0DA5-4E4C-8DA3-9F1B6119F4C6}" presName="hierChild1" presStyleCnt="0">
        <dgm:presLayoutVars>
          <dgm:orgChart val="1"/>
          <dgm:chPref val="1"/>
          <dgm:dir/>
          <dgm:animOne val="branch"/>
          <dgm:animLvl val="lvl"/>
          <dgm:resizeHandles/>
        </dgm:presLayoutVars>
      </dgm:prSet>
      <dgm:spPr/>
    </dgm:pt>
    <dgm:pt modelId="{6CE5141C-EEF8-4D42-8486-2C46065F6CDF}" type="pres">
      <dgm:prSet presAssocID="{0102E4FE-20A8-44CB-9044-37DB2019EEF7}" presName="hierRoot1" presStyleCnt="0">
        <dgm:presLayoutVars>
          <dgm:hierBranch val="init"/>
        </dgm:presLayoutVars>
      </dgm:prSet>
      <dgm:spPr/>
    </dgm:pt>
    <dgm:pt modelId="{4ABA9124-2E52-4303-9736-B86491C91DB4}" type="pres">
      <dgm:prSet presAssocID="{0102E4FE-20A8-44CB-9044-37DB2019EEF7}" presName="rootComposite1" presStyleCnt="0"/>
      <dgm:spPr/>
    </dgm:pt>
    <dgm:pt modelId="{C400F1F9-7EB9-41D7-BB05-46DCA840A9E4}" type="pres">
      <dgm:prSet presAssocID="{0102E4FE-20A8-44CB-9044-37DB2019EEF7}" presName="rootText1" presStyleLbl="node0" presStyleIdx="0" presStyleCnt="3" custScaleX="208825">
        <dgm:presLayoutVars>
          <dgm:chPref val="3"/>
        </dgm:presLayoutVars>
      </dgm:prSet>
      <dgm:spPr/>
    </dgm:pt>
    <dgm:pt modelId="{3ADA15F7-DDC9-40CC-B66D-55B3D42160C2}" type="pres">
      <dgm:prSet presAssocID="{0102E4FE-20A8-44CB-9044-37DB2019EEF7}" presName="rootConnector1" presStyleLbl="node1" presStyleIdx="0" presStyleCnt="0"/>
      <dgm:spPr/>
    </dgm:pt>
    <dgm:pt modelId="{151DAF7B-D43A-4640-84C7-284BA1860D25}" type="pres">
      <dgm:prSet presAssocID="{0102E4FE-20A8-44CB-9044-37DB2019EEF7}" presName="hierChild2" presStyleCnt="0"/>
      <dgm:spPr/>
    </dgm:pt>
    <dgm:pt modelId="{034398FC-8D76-471C-995A-6E7D2346047A}" type="pres">
      <dgm:prSet presAssocID="{D6922E7D-1806-4E3F-8FA5-876C5E53C8A8}" presName="Name37" presStyleLbl="parChTrans1D2" presStyleIdx="0" presStyleCnt="11"/>
      <dgm:spPr/>
    </dgm:pt>
    <dgm:pt modelId="{395EB07B-D756-48B9-8E6B-0ABCAA358A8B}" type="pres">
      <dgm:prSet presAssocID="{8D244D8F-C792-40BC-A511-7DE39E45E194}" presName="hierRoot2" presStyleCnt="0">
        <dgm:presLayoutVars>
          <dgm:hierBranch val="init"/>
        </dgm:presLayoutVars>
      </dgm:prSet>
      <dgm:spPr/>
    </dgm:pt>
    <dgm:pt modelId="{2E93B589-2A20-44F7-9ABB-E17A489F015F}" type="pres">
      <dgm:prSet presAssocID="{8D244D8F-C792-40BC-A511-7DE39E45E194}" presName="rootComposite" presStyleCnt="0"/>
      <dgm:spPr/>
    </dgm:pt>
    <dgm:pt modelId="{870B33F5-4B7C-42CB-A41E-B6450C2B1589}" type="pres">
      <dgm:prSet presAssocID="{8D244D8F-C792-40BC-A511-7DE39E45E194}" presName="rootText" presStyleLbl="node2" presStyleIdx="0" presStyleCnt="11">
        <dgm:presLayoutVars>
          <dgm:chPref val="3"/>
        </dgm:presLayoutVars>
      </dgm:prSet>
      <dgm:spPr/>
    </dgm:pt>
    <dgm:pt modelId="{DE34633F-BCA4-4794-A52D-60753C50AA03}" type="pres">
      <dgm:prSet presAssocID="{8D244D8F-C792-40BC-A511-7DE39E45E194}" presName="rootConnector" presStyleLbl="node2" presStyleIdx="0" presStyleCnt="11"/>
      <dgm:spPr/>
    </dgm:pt>
    <dgm:pt modelId="{F3F62313-21E2-4F00-AC41-E701E280D38B}" type="pres">
      <dgm:prSet presAssocID="{8D244D8F-C792-40BC-A511-7DE39E45E194}" presName="hierChild4" presStyleCnt="0"/>
      <dgm:spPr/>
    </dgm:pt>
    <dgm:pt modelId="{1C8E36A6-0B49-41D1-8A97-D670B1ADDBFB}" type="pres">
      <dgm:prSet presAssocID="{B5B99BBF-342F-4A4E-BF02-3E97606E944D}" presName="Name37" presStyleLbl="parChTrans1D3" presStyleIdx="0" presStyleCnt="33"/>
      <dgm:spPr/>
    </dgm:pt>
    <dgm:pt modelId="{BE1DB509-9E0E-45BD-878E-89370FC0D1CF}" type="pres">
      <dgm:prSet presAssocID="{B6389D6D-8AE5-4B3C-9BF6-CF7D2B974EDD}" presName="hierRoot2" presStyleCnt="0">
        <dgm:presLayoutVars>
          <dgm:hierBranch val="init"/>
        </dgm:presLayoutVars>
      </dgm:prSet>
      <dgm:spPr/>
    </dgm:pt>
    <dgm:pt modelId="{AB217FD7-8561-4E63-B8C7-00623212D7F1}" type="pres">
      <dgm:prSet presAssocID="{B6389D6D-8AE5-4B3C-9BF6-CF7D2B974EDD}" presName="rootComposite" presStyleCnt="0"/>
      <dgm:spPr/>
    </dgm:pt>
    <dgm:pt modelId="{2188183F-756F-4DB8-BD64-8C99E46DB1C1}" type="pres">
      <dgm:prSet presAssocID="{B6389D6D-8AE5-4B3C-9BF6-CF7D2B974EDD}" presName="rootText" presStyleLbl="node3" presStyleIdx="0" presStyleCnt="33">
        <dgm:presLayoutVars>
          <dgm:chPref val="3"/>
        </dgm:presLayoutVars>
      </dgm:prSet>
      <dgm:spPr/>
    </dgm:pt>
    <dgm:pt modelId="{9F8C18FE-4FA2-40CE-A611-AE1AD1092B1A}" type="pres">
      <dgm:prSet presAssocID="{B6389D6D-8AE5-4B3C-9BF6-CF7D2B974EDD}" presName="rootConnector" presStyleLbl="node3" presStyleIdx="0" presStyleCnt="33"/>
      <dgm:spPr/>
    </dgm:pt>
    <dgm:pt modelId="{A4440161-F795-4EE9-B7F5-F2C4B9AD8732}" type="pres">
      <dgm:prSet presAssocID="{B6389D6D-8AE5-4B3C-9BF6-CF7D2B974EDD}" presName="hierChild4" presStyleCnt="0"/>
      <dgm:spPr/>
    </dgm:pt>
    <dgm:pt modelId="{E4BAE1F9-6526-44B8-B23A-DC38E5FD8E93}" type="pres">
      <dgm:prSet presAssocID="{B6389D6D-8AE5-4B3C-9BF6-CF7D2B974EDD}" presName="hierChild5" presStyleCnt="0"/>
      <dgm:spPr/>
    </dgm:pt>
    <dgm:pt modelId="{29F56295-D546-4C31-91CD-AD5695AA4980}" type="pres">
      <dgm:prSet presAssocID="{CB1CFF7C-42F1-4A09-8B31-0773BB970F24}" presName="Name37" presStyleLbl="parChTrans1D3" presStyleIdx="1" presStyleCnt="33"/>
      <dgm:spPr/>
    </dgm:pt>
    <dgm:pt modelId="{96ACF30E-C3BD-4287-A1BA-18E748A13D77}" type="pres">
      <dgm:prSet presAssocID="{939AE253-A7E2-4EBA-B997-5913C2301F5A}" presName="hierRoot2" presStyleCnt="0">
        <dgm:presLayoutVars>
          <dgm:hierBranch val="init"/>
        </dgm:presLayoutVars>
      </dgm:prSet>
      <dgm:spPr/>
    </dgm:pt>
    <dgm:pt modelId="{F0FB5773-70BF-4B85-AEB0-4781F696BAF7}" type="pres">
      <dgm:prSet presAssocID="{939AE253-A7E2-4EBA-B997-5913C2301F5A}" presName="rootComposite" presStyleCnt="0"/>
      <dgm:spPr/>
    </dgm:pt>
    <dgm:pt modelId="{17F7A3BA-A21D-4120-845F-DE69BEDDBBEF}" type="pres">
      <dgm:prSet presAssocID="{939AE253-A7E2-4EBA-B997-5913C2301F5A}" presName="rootText" presStyleLbl="node3" presStyleIdx="1" presStyleCnt="33">
        <dgm:presLayoutVars>
          <dgm:chPref val="3"/>
        </dgm:presLayoutVars>
      </dgm:prSet>
      <dgm:spPr/>
    </dgm:pt>
    <dgm:pt modelId="{E3693A93-0BFA-42AA-8323-A669AE1BE27D}" type="pres">
      <dgm:prSet presAssocID="{939AE253-A7E2-4EBA-B997-5913C2301F5A}" presName="rootConnector" presStyleLbl="node3" presStyleIdx="1" presStyleCnt="33"/>
      <dgm:spPr/>
    </dgm:pt>
    <dgm:pt modelId="{78A2DCC0-688C-4448-8291-08DF604CDA4D}" type="pres">
      <dgm:prSet presAssocID="{939AE253-A7E2-4EBA-B997-5913C2301F5A}" presName="hierChild4" presStyleCnt="0"/>
      <dgm:spPr/>
    </dgm:pt>
    <dgm:pt modelId="{3B4D3A5A-2B85-433F-9401-7770456B2D2F}" type="pres">
      <dgm:prSet presAssocID="{939AE253-A7E2-4EBA-B997-5913C2301F5A}" presName="hierChild5" presStyleCnt="0"/>
      <dgm:spPr/>
    </dgm:pt>
    <dgm:pt modelId="{E005C577-C34E-4108-9C75-E06049D73B11}" type="pres">
      <dgm:prSet presAssocID="{D433E747-1E2C-41A0-B616-42B31870972F}" presName="Name37" presStyleLbl="parChTrans1D3" presStyleIdx="2" presStyleCnt="33"/>
      <dgm:spPr/>
    </dgm:pt>
    <dgm:pt modelId="{FD4F74BC-2C6E-4E9B-86E4-3B35F578A118}" type="pres">
      <dgm:prSet presAssocID="{6ED531EE-0BC7-4118-B43F-7D8D436633A8}" presName="hierRoot2" presStyleCnt="0">
        <dgm:presLayoutVars>
          <dgm:hierBranch val="init"/>
        </dgm:presLayoutVars>
      </dgm:prSet>
      <dgm:spPr/>
    </dgm:pt>
    <dgm:pt modelId="{AD8BE2AB-DFB8-4A0B-9985-FA03ECEA0F9B}" type="pres">
      <dgm:prSet presAssocID="{6ED531EE-0BC7-4118-B43F-7D8D436633A8}" presName="rootComposite" presStyleCnt="0"/>
      <dgm:spPr/>
    </dgm:pt>
    <dgm:pt modelId="{656BF3EA-28AD-413D-AF2E-2C0FEA905081}" type="pres">
      <dgm:prSet presAssocID="{6ED531EE-0BC7-4118-B43F-7D8D436633A8}" presName="rootText" presStyleLbl="node3" presStyleIdx="2" presStyleCnt="33">
        <dgm:presLayoutVars>
          <dgm:chPref val="3"/>
        </dgm:presLayoutVars>
      </dgm:prSet>
      <dgm:spPr/>
    </dgm:pt>
    <dgm:pt modelId="{5E347A1A-EE32-4C05-A5F8-4CF2869BE9D7}" type="pres">
      <dgm:prSet presAssocID="{6ED531EE-0BC7-4118-B43F-7D8D436633A8}" presName="rootConnector" presStyleLbl="node3" presStyleIdx="2" presStyleCnt="33"/>
      <dgm:spPr/>
    </dgm:pt>
    <dgm:pt modelId="{22DBFF7D-2B0C-45CD-ACD3-4AA9F3B4F305}" type="pres">
      <dgm:prSet presAssocID="{6ED531EE-0BC7-4118-B43F-7D8D436633A8}" presName="hierChild4" presStyleCnt="0"/>
      <dgm:spPr/>
    </dgm:pt>
    <dgm:pt modelId="{28B5B76E-C087-43BB-8A5A-B79DE7BFC3BB}" type="pres">
      <dgm:prSet presAssocID="{6ED531EE-0BC7-4118-B43F-7D8D436633A8}" presName="hierChild5" presStyleCnt="0"/>
      <dgm:spPr/>
    </dgm:pt>
    <dgm:pt modelId="{C4CADB5A-28C5-4190-86F8-BCF95635D5F2}" type="pres">
      <dgm:prSet presAssocID="{E747D289-1F71-4811-AA7E-4D7C7746AD32}" presName="Name37" presStyleLbl="parChTrans1D3" presStyleIdx="3" presStyleCnt="33"/>
      <dgm:spPr/>
    </dgm:pt>
    <dgm:pt modelId="{3D35E54D-0273-435E-8566-79D053A6D0B1}" type="pres">
      <dgm:prSet presAssocID="{73371C27-A7CB-4C2B-A967-EAD3B11B162C}" presName="hierRoot2" presStyleCnt="0">
        <dgm:presLayoutVars>
          <dgm:hierBranch val="init"/>
        </dgm:presLayoutVars>
      </dgm:prSet>
      <dgm:spPr/>
    </dgm:pt>
    <dgm:pt modelId="{E9F30D65-E883-4D3A-8FFA-FD62C3EBBFE3}" type="pres">
      <dgm:prSet presAssocID="{73371C27-A7CB-4C2B-A967-EAD3B11B162C}" presName="rootComposite" presStyleCnt="0"/>
      <dgm:spPr/>
    </dgm:pt>
    <dgm:pt modelId="{F11E0FA5-B364-4F8A-A702-D9613ECD8517}" type="pres">
      <dgm:prSet presAssocID="{73371C27-A7CB-4C2B-A967-EAD3B11B162C}" presName="rootText" presStyleLbl="node3" presStyleIdx="3" presStyleCnt="33">
        <dgm:presLayoutVars>
          <dgm:chPref val="3"/>
        </dgm:presLayoutVars>
      </dgm:prSet>
      <dgm:spPr/>
    </dgm:pt>
    <dgm:pt modelId="{94DC24B2-8898-4CCD-931C-1875A0478F39}" type="pres">
      <dgm:prSet presAssocID="{73371C27-A7CB-4C2B-A967-EAD3B11B162C}" presName="rootConnector" presStyleLbl="node3" presStyleIdx="3" presStyleCnt="33"/>
      <dgm:spPr/>
    </dgm:pt>
    <dgm:pt modelId="{10AD43C5-47D1-4C18-A9B2-D53794B886B2}" type="pres">
      <dgm:prSet presAssocID="{73371C27-A7CB-4C2B-A967-EAD3B11B162C}" presName="hierChild4" presStyleCnt="0"/>
      <dgm:spPr/>
    </dgm:pt>
    <dgm:pt modelId="{866733DD-2168-432D-B3C7-8774B8946EB9}" type="pres">
      <dgm:prSet presAssocID="{73371C27-A7CB-4C2B-A967-EAD3B11B162C}" presName="hierChild5" presStyleCnt="0"/>
      <dgm:spPr/>
    </dgm:pt>
    <dgm:pt modelId="{144CCAB9-D87B-42F1-88BE-B4A99455AB5E}" type="pres">
      <dgm:prSet presAssocID="{8D244D8F-C792-40BC-A511-7DE39E45E194}" presName="hierChild5" presStyleCnt="0"/>
      <dgm:spPr/>
    </dgm:pt>
    <dgm:pt modelId="{27AB4ADB-A857-4F76-8685-F2A81693BA44}" type="pres">
      <dgm:prSet presAssocID="{E2EA6942-20E6-4D51-99FA-C77C5E746936}" presName="Name37" presStyleLbl="parChTrans1D2" presStyleIdx="1" presStyleCnt="11"/>
      <dgm:spPr/>
    </dgm:pt>
    <dgm:pt modelId="{72A1D280-EDB9-46E8-BE44-7569D2E34EF3}" type="pres">
      <dgm:prSet presAssocID="{809B22AA-EB2B-4C4F-82C3-E979FD4CF357}" presName="hierRoot2" presStyleCnt="0">
        <dgm:presLayoutVars>
          <dgm:hierBranch val="init"/>
        </dgm:presLayoutVars>
      </dgm:prSet>
      <dgm:spPr/>
    </dgm:pt>
    <dgm:pt modelId="{DE08AA9E-1791-462A-B625-C1B06280F9C7}" type="pres">
      <dgm:prSet presAssocID="{809B22AA-EB2B-4C4F-82C3-E979FD4CF357}" presName="rootComposite" presStyleCnt="0"/>
      <dgm:spPr/>
    </dgm:pt>
    <dgm:pt modelId="{62F4258B-C5E7-4DDD-9EE3-406ED25B322B}" type="pres">
      <dgm:prSet presAssocID="{809B22AA-EB2B-4C4F-82C3-E979FD4CF357}" presName="rootText" presStyleLbl="node2" presStyleIdx="1" presStyleCnt="11">
        <dgm:presLayoutVars>
          <dgm:chPref val="3"/>
        </dgm:presLayoutVars>
      </dgm:prSet>
      <dgm:spPr/>
    </dgm:pt>
    <dgm:pt modelId="{FFF75D31-3CF0-4E0B-BC27-9EA425F70DE6}" type="pres">
      <dgm:prSet presAssocID="{809B22AA-EB2B-4C4F-82C3-E979FD4CF357}" presName="rootConnector" presStyleLbl="node2" presStyleIdx="1" presStyleCnt="11"/>
      <dgm:spPr/>
    </dgm:pt>
    <dgm:pt modelId="{8D51CCFB-E934-4B93-99D0-879D141F5B40}" type="pres">
      <dgm:prSet presAssocID="{809B22AA-EB2B-4C4F-82C3-E979FD4CF357}" presName="hierChild4" presStyleCnt="0"/>
      <dgm:spPr/>
    </dgm:pt>
    <dgm:pt modelId="{094CB323-7459-4E10-949F-4ED9FC79477A}" type="pres">
      <dgm:prSet presAssocID="{9792CF75-292C-4BCA-A2CF-C2FA68F001BD}" presName="Name37" presStyleLbl="parChTrans1D3" presStyleIdx="4" presStyleCnt="33"/>
      <dgm:spPr/>
    </dgm:pt>
    <dgm:pt modelId="{19C18ADF-6591-426B-B588-2062CBC534E3}" type="pres">
      <dgm:prSet presAssocID="{97F38E1B-8B0A-4C1C-BB0E-8DC2824BBDEE}" presName="hierRoot2" presStyleCnt="0">
        <dgm:presLayoutVars>
          <dgm:hierBranch val="init"/>
        </dgm:presLayoutVars>
      </dgm:prSet>
      <dgm:spPr/>
    </dgm:pt>
    <dgm:pt modelId="{64AEDC4A-F701-41BC-9BD5-1BEA16E13620}" type="pres">
      <dgm:prSet presAssocID="{97F38E1B-8B0A-4C1C-BB0E-8DC2824BBDEE}" presName="rootComposite" presStyleCnt="0"/>
      <dgm:spPr/>
    </dgm:pt>
    <dgm:pt modelId="{ACF06D77-4611-4650-98EF-5185D810B6AE}" type="pres">
      <dgm:prSet presAssocID="{97F38E1B-8B0A-4C1C-BB0E-8DC2824BBDEE}" presName="rootText" presStyleLbl="node3" presStyleIdx="4" presStyleCnt="33">
        <dgm:presLayoutVars>
          <dgm:chPref val="3"/>
        </dgm:presLayoutVars>
      </dgm:prSet>
      <dgm:spPr/>
    </dgm:pt>
    <dgm:pt modelId="{C57971A1-4B4D-459F-9574-A62CA6811291}" type="pres">
      <dgm:prSet presAssocID="{97F38E1B-8B0A-4C1C-BB0E-8DC2824BBDEE}" presName="rootConnector" presStyleLbl="node3" presStyleIdx="4" presStyleCnt="33"/>
      <dgm:spPr/>
    </dgm:pt>
    <dgm:pt modelId="{CBCBE114-A26E-4ABB-A93D-736E600EDB6B}" type="pres">
      <dgm:prSet presAssocID="{97F38E1B-8B0A-4C1C-BB0E-8DC2824BBDEE}" presName="hierChild4" presStyleCnt="0"/>
      <dgm:spPr/>
    </dgm:pt>
    <dgm:pt modelId="{F970536D-FAFB-4C8D-8037-06295DD6472D}" type="pres">
      <dgm:prSet presAssocID="{B7B3C6AE-DFBB-46A9-8CF1-A1BD803B9409}" presName="Name37" presStyleLbl="parChTrans1D4" presStyleIdx="0" presStyleCnt="37"/>
      <dgm:spPr/>
    </dgm:pt>
    <dgm:pt modelId="{F3568E19-B222-45D2-A00A-4744C37A9085}" type="pres">
      <dgm:prSet presAssocID="{86AF350A-A785-4BDD-9C13-1E90196942B4}" presName="hierRoot2" presStyleCnt="0">
        <dgm:presLayoutVars>
          <dgm:hierBranch val="init"/>
        </dgm:presLayoutVars>
      </dgm:prSet>
      <dgm:spPr/>
    </dgm:pt>
    <dgm:pt modelId="{C7AE11EE-EF54-4E64-9B4A-00CB24DD8FF5}" type="pres">
      <dgm:prSet presAssocID="{86AF350A-A785-4BDD-9C13-1E90196942B4}" presName="rootComposite" presStyleCnt="0"/>
      <dgm:spPr/>
    </dgm:pt>
    <dgm:pt modelId="{D1291E23-1C8E-4419-B3CD-77D118F1FD12}" type="pres">
      <dgm:prSet presAssocID="{86AF350A-A785-4BDD-9C13-1E90196942B4}" presName="rootText" presStyleLbl="node4" presStyleIdx="0" presStyleCnt="37">
        <dgm:presLayoutVars>
          <dgm:chPref val="3"/>
        </dgm:presLayoutVars>
      </dgm:prSet>
      <dgm:spPr/>
    </dgm:pt>
    <dgm:pt modelId="{15F1B390-CAFA-4C33-8AA9-ED5F2603762F}" type="pres">
      <dgm:prSet presAssocID="{86AF350A-A785-4BDD-9C13-1E90196942B4}" presName="rootConnector" presStyleLbl="node4" presStyleIdx="0" presStyleCnt="37"/>
      <dgm:spPr/>
    </dgm:pt>
    <dgm:pt modelId="{1D492F39-7B31-45E9-B4E3-92FAF979E674}" type="pres">
      <dgm:prSet presAssocID="{86AF350A-A785-4BDD-9C13-1E90196942B4}" presName="hierChild4" presStyleCnt="0"/>
      <dgm:spPr/>
    </dgm:pt>
    <dgm:pt modelId="{E4432B7A-B481-44AE-9275-C01945717827}" type="pres">
      <dgm:prSet presAssocID="{E0114C20-3A39-4242-9BD4-7E3A42C0079E}" presName="Name37" presStyleLbl="parChTrans1D4" presStyleIdx="1" presStyleCnt="37"/>
      <dgm:spPr/>
    </dgm:pt>
    <dgm:pt modelId="{51BC7CD0-ACCD-457E-A98F-EA454DF6DA3F}" type="pres">
      <dgm:prSet presAssocID="{95643014-9364-4ED7-A23C-11FF87634454}" presName="hierRoot2" presStyleCnt="0">
        <dgm:presLayoutVars>
          <dgm:hierBranch val="init"/>
        </dgm:presLayoutVars>
      </dgm:prSet>
      <dgm:spPr/>
    </dgm:pt>
    <dgm:pt modelId="{8F86DE49-2D8A-4F3B-B6BD-91BCF89BEB0A}" type="pres">
      <dgm:prSet presAssocID="{95643014-9364-4ED7-A23C-11FF87634454}" presName="rootComposite" presStyleCnt="0"/>
      <dgm:spPr/>
    </dgm:pt>
    <dgm:pt modelId="{27F7AE64-A30D-4D24-959B-7576B13E78D3}" type="pres">
      <dgm:prSet presAssocID="{95643014-9364-4ED7-A23C-11FF87634454}" presName="rootText" presStyleLbl="node4" presStyleIdx="1" presStyleCnt="37">
        <dgm:presLayoutVars>
          <dgm:chPref val="3"/>
        </dgm:presLayoutVars>
      </dgm:prSet>
      <dgm:spPr/>
    </dgm:pt>
    <dgm:pt modelId="{E7FA0C38-05C7-4287-A09C-5E2C5DFB8C78}" type="pres">
      <dgm:prSet presAssocID="{95643014-9364-4ED7-A23C-11FF87634454}" presName="rootConnector" presStyleLbl="node4" presStyleIdx="1" presStyleCnt="37"/>
      <dgm:spPr/>
    </dgm:pt>
    <dgm:pt modelId="{A7327040-9C86-40AB-9B40-2E3562CA4CEB}" type="pres">
      <dgm:prSet presAssocID="{95643014-9364-4ED7-A23C-11FF87634454}" presName="hierChild4" presStyleCnt="0"/>
      <dgm:spPr/>
    </dgm:pt>
    <dgm:pt modelId="{63B2CD83-3EED-49DF-9C2A-8811739E8AEB}" type="pres">
      <dgm:prSet presAssocID="{95643014-9364-4ED7-A23C-11FF87634454}" presName="hierChild5" presStyleCnt="0"/>
      <dgm:spPr/>
    </dgm:pt>
    <dgm:pt modelId="{C44CFD28-FFE5-438C-8F93-2EBE2F7C0269}" type="pres">
      <dgm:prSet presAssocID="{9253C293-8A26-4831-8892-0E3BDAEC8E19}" presName="Name37" presStyleLbl="parChTrans1D4" presStyleIdx="2" presStyleCnt="37"/>
      <dgm:spPr/>
    </dgm:pt>
    <dgm:pt modelId="{16B5072B-CCA9-442F-8594-CF538AB1D353}" type="pres">
      <dgm:prSet presAssocID="{1A5678EE-7A74-4A34-A4D6-D8A58BB9F46D}" presName="hierRoot2" presStyleCnt="0">
        <dgm:presLayoutVars>
          <dgm:hierBranch val="init"/>
        </dgm:presLayoutVars>
      </dgm:prSet>
      <dgm:spPr/>
    </dgm:pt>
    <dgm:pt modelId="{FFE058B1-1D69-4A21-8A43-E67974480131}" type="pres">
      <dgm:prSet presAssocID="{1A5678EE-7A74-4A34-A4D6-D8A58BB9F46D}" presName="rootComposite" presStyleCnt="0"/>
      <dgm:spPr/>
    </dgm:pt>
    <dgm:pt modelId="{363B202D-7A87-4A6C-A1F0-102131836434}" type="pres">
      <dgm:prSet presAssocID="{1A5678EE-7A74-4A34-A4D6-D8A58BB9F46D}" presName="rootText" presStyleLbl="node4" presStyleIdx="2" presStyleCnt="37">
        <dgm:presLayoutVars>
          <dgm:chPref val="3"/>
        </dgm:presLayoutVars>
      </dgm:prSet>
      <dgm:spPr/>
    </dgm:pt>
    <dgm:pt modelId="{FA8E88D1-9BA4-418E-9D6B-2F599D184515}" type="pres">
      <dgm:prSet presAssocID="{1A5678EE-7A74-4A34-A4D6-D8A58BB9F46D}" presName="rootConnector" presStyleLbl="node4" presStyleIdx="2" presStyleCnt="37"/>
      <dgm:spPr/>
    </dgm:pt>
    <dgm:pt modelId="{7DC40ADF-AB57-4BB4-A38B-C9B7207B7AD7}" type="pres">
      <dgm:prSet presAssocID="{1A5678EE-7A74-4A34-A4D6-D8A58BB9F46D}" presName="hierChild4" presStyleCnt="0"/>
      <dgm:spPr/>
    </dgm:pt>
    <dgm:pt modelId="{D6F432D6-0D4D-494F-A2D2-C776D09F1EBE}" type="pres">
      <dgm:prSet presAssocID="{1A5678EE-7A74-4A34-A4D6-D8A58BB9F46D}" presName="hierChild5" presStyleCnt="0"/>
      <dgm:spPr/>
    </dgm:pt>
    <dgm:pt modelId="{E0C15DAE-9F91-4358-BE48-67C4ABDAC721}" type="pres">
      <dgm:prSet presAssocID="{86AF350A-A785-4BDD-9C13-1E90196942B4}" presName="hierChild5" presStyleCnt="0"/>
      <dgm:spPr/>
    </dgm:pt>
    <dgm:pt modelId="{4A876694-BF19-46DE-B452-875368411D68}" type="pres">
      <dgm:prSet presAssocID="{BAEA72A8-8E27-4CB3-95FF-B81D0605EC3A}" presName="Name37" presStyleLbl="parChTrans1D4" presStyleIdx="3" presStyleCnt="37"/>
      <dgm:spPr/>
    </dgm:pt>
    <dgm:pt modelId="{05C9EC62-304A-43DD-867E-D324223086B6}" type="pres">
      <dgm:prSet presAssocID="{E6A1700A-B079-47D8-9B65-891034C34C7F}" presName="hierRoot2" presStyleCnt="0">
        <dgm:presLayoutVars>
          <dgm:hierBranch val="init"/>
        </dgm:presLayoutVars>
      </dgm:prSet>
      <dgm:spPr/>
    </dgm:pt>
    <dgm:pt modelId="{DAB38518-1C2E-493B-8D57-AC7538A9E7AA}" type="pres">
      <dgm:prSet presAssocID="{E6A1700A-B079-47D8-9B65-891034C34C7F}" presName="rootComposite" presStyleCnt="0"/>
      <dgm:spPr/>
    </dgm:pt>
    <dgm:pt modelId="{E94B6404-BBAB-4537-B122-22EDBB8BA2BD}" type="pres">
      <dgm:prSet presAssocID="{E6A1700A-B079-47D8-9B65-891034C34C7F}" presName="rootText" presStyleLbl="node4" presStyleIdx="3" presStyleCnt="37">
        <dgm:presLayoutVars>
          <dgm:chPref val="3"/>
        </dgm:presLayoutVars>
      </dgm:prSet>
      <dgm:spPr/>
    </dgm:pt>
    <dgm:pt modelId="{DB324A68-A2D8-442A-BDD3-FA66FBB7CE83}" type="pres">
      <dgm:prSet presAssocID="{E6A1700A-B079-47D8-9B65-891034C34C7F}" presName="rootConnector" presStyleLbl="node4" presStyleIdx="3" presStyleCnt="37"/>
      <dgm:spPr/>
    </dgm:pt>
    <dgm:pt modelId="{A2883E15-7B9C-4FBB-934F-2E2701E141A0}" type="pres">
      <dgm:prSet presAssocID="{E6A1700A-B079-47D8-9B65-891034C34C7F}" presName="hierChild4" presStyleCnt="0"/>
      <dgm:spPr/>
    </dgm:pt>
    <dgm:pt modelId="{DB3C6AF8-9260-48CF-8FAB-42E9EE83897B}" type="pres">
      <dgm:prSet presAssocID="{E6A1700A-B079-47D8-9B65-891034C34C7F}" presName="hierChild5" presStyleCnt="0"/>
      <dgm:spPr/>
    </dgm:pt>
    <dgm:pt modelId="{BE0C7418-3F03-4510-9D56-21F5B3B1D031}" type="pres">
      <dgm:prSet presAssocID="{FBC1385E-8795-41FA-845C-EB5AF43C2B13}" presName="Name37" presStyleLbl="parChTrans1D4" presStyleIdx="4" presStyleCnt="37"/>
      <dgm:spPr/>
    </dgm:pt>
    <dgm:pt modelId="{9BD629C1-D3CE-43C5-A706-CE1C6E5EEE89}" type="pres">
      <dgm:prSet presAssocID="{51C79718-E650-4489-9A19-46CB6F3C5E64}" presName="hierRoot2" presStyleCnt="0">
        <dgm:presLayoutVars>
          <dgm:hierBranch val="init"/>
        </dgm:presLayoutVars>
      </dgm:prSet>
      <dgm:spPr/>
    </dgm:pt>
    <dgm:pt modelId="{4F42BF1E-703C-4B09-BD92-2E5E30DDBF07}" type="pres">
      <dgm:prSet presAssocID="{51C79718-E650-4489-9A19-46CB6F3C5E64}" presName="rootComposite" presStyleCnt="0"/>
      <dgm:spPr/>
    </dgm:pt>
    <dgm:pt modelId="{F5CC38DF-E659-4FDD-A0D2-126B51300B04}" type="pres">
      <dgm:prSet presAssocID="{51C79718-E650-4489-9A19-46CB6F3C5E64}" presName="rootText" presStyleLbl="node4" presStyleIdx="4" presStyleCnt="37">
        <dgm:presLayoutVars>
          <dgm:chPref val="3"/>
        </dgm:presLayoutVars>
      </dgm:prSet>
      <dgm:spPr/>
    </dgm:pt>
    <dgm:pt modelId="{B0923FD3-58F2-4640-BE40-C1D32CCA3D1F}" type="pres">
      <dgm:prSet presAssocID="{51C79718-E650-4489-9A19-46CB6F3C5E64}" presName="rootConnector" presStyleLbl="node4" presStyleIdx="4" presStyleCnt="37"/>
      <dgm:spPr/>
    </dgm:pt>
    <dgm:pt modelId="{3FCF9274-8E72-457A-82A6-CB2C8990D28D}" type="pres">
      <dgm:prSet presAssocID="{51C79718-E650-4489-9A19-46CB6F3C5E64}" presName="hierChild4" presStyleCnt="0"/>
      <dgm:spPr/>
    </dgm:pt>
    <dgm:pt modelId="{04F050AC-1F6F-45B1-8722-44F110766813}" type="pres">
      <dgm:prSet presAssocID="{FA73775F-96E3-4384-A1BB-0DDD667E453A}" presName="Name37" presStyleLbl="parChTrans1D4" presStyleIdx="5" presStyleCnt="37"/>
      <dgm:spPr/>
    </dgm:pt>
    <dgm:pt modelId="{EDA53825-A9E9-4A3D-BF46-896405E71B7E}" type="pres">
      <dgm:prSet presAssocID="{E62468E0-1FF4-4D1D-A9CA-0D68F9B02BD3}" presName="hierRoot2" presStyleCnt="0">
        <dgm:presLayoutVars>
          <dgm:hierBranch val="init"/>
        </dgm:presLayoutVars>
      </dgm:prSet>
      <dgm:spPr/>
    </dgm:pt>
    <dgm:pt modelId="{47F5B50C-E9F7-4DC5-8DAF-0670D1DD5583}" type="pres">
      <dgm:prSet presAssocID="{E62468E0-1FF4-4D1D-A9CA-0D68F9B02BD3}" presName="rootComposite" presStyleCnt="0"/>
      <dgm:spPr/>
    </dgm:pt>
    <dgm:pt modelId="{DB806BCD-2DF0-4DBB-BC15-66EC7A00C8F5}" type="pres">
      <dgm:prSet presAssocID="{E62468E0-1FF4-4D1D-A9CA-0D68F9B02BD3}" presName="rootText" presStyleLbl="node4" presStyleIdx="5" presStyleCnt="37">
        <dgm:presLayoutVars>
          <dgm:chPref val="3"/>
        </dgm:presLayoutVars>
      </dgm:prSet>
      <dgm:spPr/>
    </dgm:pt>
    <dgm:pt modelId="{4798A7CE-D6D1-450A-97B1-DD4712401C81}" type="pres">
      <dgm:prSet presAssocID="{E62468E0-1FF4-4D1D-A9CA-0D68F9B02BD3}" presName="rootConnector" presStyleLbl="node4" presStyleIdx="5" presStyleCnt="37"/>
      <dgm:spPr/>
    </dgm:pt>
    <dgm:pt modelId="{7DB1DC0D-7C4D-4ED8-8E04-CEC59325C063}" type="pres">
      <dgm:prSet presAssocID="{E62468E0-1FF4-4D1D-A9CA-0D68F9B02BD3}" presName="hierChild4" presStyleCnt="0"/>
      <dgm:spPr/>
    </dgm:pt>
    <dgm:pt modelId="{653CD207-D071-49E1-A91C-B14B6DDAE629}" type="pres">
      <dgm:prSet presAssocID="{E62468E0-1FF4-4D1D-A9CA-0D68F9B02BD3}" presName="hierChild5" presStyleCnt="0"/>
      <dgm:spPr/>
    </dgm:pt>
    <dgm:pt modelId="{B5EF46C0-70BE-4034-864E-D69B18AEFAD9}" type="pres">
      <dgm:prSet presAssocID="{51C79718-E650-4489-9A19-46CB6F3C5E64}" presName="hierChild5" presStyleCnt="0"/>
      <dgm:spPr/>
    </dgm:pt>
    <dgm:pt modelId="{0D8D0925-791C-426A-ACAC-067D0FABE35D}" type="pres">
      <dgm:prSet presAssocID="{97F38E1B-8B0A-4C1C-BB0E-8DC2824BBDEE}" presName="hierChild5" presStyleCnt="0"/>
      <dgm:spPr/>
    </dgm:pt>
    <dgm:pt modelId="{BFB1AE2C-4CAA-45D6-88D9-19562B32AFBA}" type="pres">
      <dgm:prSet presAssocID="{809B22AA-EB2B-4C4F-82C3-E979FD4CF357}" presName="hierChild5" presStyleCnt="0"/>
      <dgm:spPr/>
    </dgm:pt>
    <dgm:pt modelId="{6174CB22-B80C-481A-9612-5959C3B0B319}" type="pres">
      <dgm:prSet presAssocID="{0102E4FE-20A8-44CB-9044-37DB2019EEF7}" presName="hierChild3" presStyleCnt="0"/>
      <dgm:spPr/>
    </dgm:pt>
    <dgm:pt modelId="{B6F86005-D4FC-47D2-B42F-6EB5D7A99451}" type="pres">
      <dgm:prSet presAssocID="{4D29C077-1695-455C-9DAA-E15887E6F57B}" presName="hierRoot1" presStyleCnt="0">
        <dgm:presLayoutVars>
          <dgm:hierBranch val="init"/>
        </dgm:presLayoutVars>
      </dgm:prSet>
      <dgm:spPr/>
    </dgm:pt>
    <dgm:pt modelId="{F6DB3D71-2793-4485-A5BF-939E141DACB4}" type="pres">
      <dgm:prSet presAssocID="{4D29C077-1695-455C-9DAA-E15887E6F57B}" presName="rootComposite1" presStyleCnt="0"/>
      <dgm:spPr/>
    </dgm:pt>
    <dgm:pt modelId="{6082EBD5-5DD1-46CB-B838-582F04F3CF74}" type="pres">
      <dgm:prSet presAssocID="{4D29C077-1695-455C-9DAA-E15887E6F57B}" presName="rootText1" presStyleLbl="node0" presStyleIdx="1" presStyleCnt="3" custScaleX="159650">
        <dgm:presLayoutVars>
          <dgm:chPref val="3"/>
        </dgm:presLayoutVars>
      </dgm:prSet>
      <dgm:spPr/>
    </dgm:pt>
    <dgm:pt modelId="{7174D915-6D07-40F6-B8ED-C21AE65ACBC3}" type="pres">
      <dgm:prSet presAssocID="{4D29C077-1695-455C-9DAA-E15887E6F57B}" presName="rootConnector1" presStyleLbl="node1" presStyleIdx="0" presStyleCnt="0"/>
      <dgm:spPr/>
    </dgm:pt>
    <dgm:pt modelId="{949FB98A-A2F7-4333-A738-890744047262}" type="pres">
      <dgm:prSet presAssocID="{4D29C077-1695-455C-9DAA-E15887E6F57B}" presName="hierChild2" presStyleCnt="0"/>
      <dgm:spPr/>
    </dgm:pt>
    <dgm:pt modelId="{A398FD51-39BC-43D7-A728-219B46F9D927}" type="pres">
      <dgm:prSet presAssocID="{F488A61D-44A8-43AF-8D4D-9D3A28823A7B}" presName="Name37" presStyleLbl="parChTrans1D2" presStyleIdx="2" presStyleCnt="11"/>
      <dgm:spPr/>
    </dgm:pt>
    <dgm:pt modelId="{D388D210-8658-4BCF-9993-5DFAE2AEDAF4}" type="pres">
      <dgm:prSet presAssocID="{4EDFDD96-7D03-4644-B893-2DE9B7516A86}" presName="hierRoot2" presStyleCnt="0">
        <dgm:presLayoutVars>
          <dgm:hierBranch val="init"/>
        </dgm:presLayoutVars>
      </dgm:prSet>
      <dgm:spPr/>
    </dgm:pt>
    <dgm:pt modelId="{E8B3C600-9261-4D13-A463-9B1DF14F3B7C}" type="pres">
      <dgm:prSet presAssocID="{4EDFDD96-7D03-4644-B893-2DE9B7516A86}" presName="rootComposite" presStyleCnt="0"/>
      <dgm:spPr/>
    </dgm:pt>
    <dgm:pt modelId="{B88F1C60-EBDC-4C39-9D4A-43DE9407F41A}" type="pres">
      <dgm:prSet presAssocID="{4EDFDD96-7D03-4644-B893-2DE9B7516A86}" presName="rootText" presStyleLbl="node2" presStyleIdx="2" presStyleCnt="11">
        <dgm:presLayoutVars>
          <dgm:chPref val="3"/>
        </dgm:presLayoutVars>
      </dgm:prSet>
      <dgm:spPr/>
    </dgm:pt>
    <dgm:pt modelId="{A0353E5E-7D45-48CA-B881-311DA07E6089}" type="pres">
      <dgm:prSet presAssocID="{4EDFDD96-7D03-4644-B893-2DE9B7516A86}" presName="rootConnector" presStyleLbl="node2" presStyleIdx="2" presStyleCnt="11"/>
      <dgm:spPr/>
    </dgm:pt>
    <dgm:pt modelId="{12F00074-AEF9-46BA-8874-4D40C4851D2D}" type="pres">
      <dgm:prSet presAssocID="{4EDFDD96-7D03-4644-B893-2DE9B7516A86}" presName="hierChild4" presStyleCnt="0"/>
      <dgm:spPr/>
    </dgm:pt>
    <dgm:pt modelId="{04AE9728-3D57-4121-9006-9C7431474EE4}" type="pres">
      <dgm:prSet presAssocID="{B3501234-EF80-4869-A279-C89BC86861D2}" presName="Name37" presStyleLbl="parChTrans1D3" presStyleIdx="5" presStyleCnt="33"/>
      <dgm:spPr/>
    </dgm:pt>
    <dgm:pt modelId="{C1CFE081-FABD-4600-9711-66E0178C2B03}" type="pres">
      <dgm:prSet presAssocID="{E2EC6A85-58E6-4744-B75D-3324C60D8EE8}" presName="hierRoot2" presStyleCnt="0">
        <dgm:presLayoutVars>
          <dgm:hierBranch val="init"/>
        </dgm:presLayoutVars>
      </dgm:prSet>
      <dgm:spPr/>
    </dgm:pt>
    <dgm:pt modelId="{C52A4F4A-F144-4BF6-9625-EC64234EA416}" type="pres">
      <dgm:prSet presAssocID="{E2EC6A85-58E6-4744-B75D-3324C60D8EE8}" presName="rootComposite" presStyleCnt="0"/>
      <dgm:spPr/>
    </dgm:pt>
    <dgm:pt modelId="{AABF7258-3A68-4C50-8C9F-5B0A348FD5D4}" type="pres">
      <dgm:prSet presAssocID="{E2EC6A85-58E6-4744-B75D-3324C60D8EE8}" presName="rootText" presStyleLbl="node3" presStyleIdx="5" presStyleCnt="33">
        <dgm:presLayoutVars>
          <dgm:chPref val="3"/>
        </dgm:presLayoutVars>
      </dgm:prSet>
      <dgm:spPr/>
    </dgm:pt>
    <dgm:pt modelId="{BD1712F7-DABF-48A5-A284-5D7C0E707A8B}" type="pres">
      <dgm:prSet presAssocID="{E2EC6A85-58E6-4744-B75D-3324C60D8EE8}" presName="rootConnector" presStyleLbl="node3" presStyleIdx="5" presStyleCnt="33"/>
      <dgm:spPr/>
    </dgm:pt>
    <dgm:pt modelId="{EC136918-3084-4149-95FA-8D05C833F43E}" type="pres">
      <dgm:prSet presAssocID="{E2EC6A85-58E6-4744-B75D-3324C60D8EE8}" presName="hierChild4" presStyleCnt="0"/>
      <dgm:spPr/>
    </dgm:pt>
    <dgm:pt modelId="{2AFDDC81-5593-484F-9E35-BB14230C4647}" type="pres">
      <dgm:prSet presAssocID="{E2EC6A85-58E6-4744-B75D-3324C60D8EE8}" presName="hierChild5" presStyleCnt="0"/>
      <dgm:spPr/>
    </dgm:pt>
    <dgm:pt modelId="{66858752-8592-4427-9C05-544B0C2DA08B}" type="pres">
      <dgm:prSet presAssocID="{622DEC80-7D3B-489F-A688-386A3BD66E46}" presName="Name37" presStyleLbl="parChTrans1D3" presStyleIdx="6" presStyleCnt="33"/>
      <dgm:spPr/>
    </dgm:pt>
    <dgm:pt modelId="{57998C1E-E73C-4838-94A6-956C33718A8E}" type="pres">
      <dgm:prSet presAssocID="{69233474-9CCA-431F-ADB6-8A9AC33B9697}" presName="hierRoot2" presStyleCnt="0">
        <dgm:presLayoutVars>
          <dgm:hierBranch val="init"/>
        </dgm:presLayoutVars>
      </dgm:prSet>
      <dgm:spPr/>
    </dgm:pt>
    <dgm:pt modelId="{BE21FCE5-7182-43AB-9874-368B5E6B3EEF}" type="pres">
      <dgm:prSet presAssocID="{69233474-9CCA-431F-ADB6-8A9AC33B9697}" presName="rootComposite" presStyleCnt="0"/>
      <dgm:spPr/>
    </dgm:pt>
    <dgm:pt modelId="{04EFE57A-346A-4D7D-BE14-72E0464E83A8}" type="pres">
      <dgm:prSet presAssocID="{69233474-9CCA-431F-ADB6-8A9AC33B9697}" presName="rootText" presStyleLbl="node3" presStyleIdx="6" presStyleCnt="33">
        <dgm:presLayoutVars>
          <dgm:chPref val="3"/>
        </dgm:presLayoutVars>
      </dgm:prSet>
      <dgm:spPr/>
    </dgm:pt>
    <dgm:pt modelId="{18BE81A4-BE49-4CE9-B4C0-7842AF0A6834}" type="pres">
      <dgm:prSet presAssocID="{69233474-9CCA-431F-ADB6-8A9AC33B9697}" presName="rootConnector" presStyleLbl="node3" presStyleIdx="6" presStyleCnt="33"/>
      <dgm:spPr/>
    </dgm:pt>
    <dgm:pt modelId="{D36903B5-10D5-49B3-A7E7-B6657558155E}" type="pres">
      <dgm:prSet presAssocID="{69233474-9CCA-431F-ADB6-8A9AC33B9697}" presName="hierChild4" presStyleCnt="0"/>
      <dgm:spPr/>
    </dgm:pt>
    <dgm:pt modelId="{7F2AE1F5-228E-4396-AF81-0EB378D7A440}" type="pres">
      <dgm:prSet presAssocID="{69233474-9CCA-431F-ADB6-8A9AC33B9697}" presName="hierChild5" presStyleCnt="0"/>
      <dgm:spPr/>
    </dgm:pt>
    <dgm:pt modelId="{18E34EE4-86C8-4825-8C89-7F8622C591A5}" type="pres">
      <dgm:prSet presAssocID="{90C11742-7AB7-4673-9EB2-8F639E1AB031}" presName="Name37" presStyleLbl="parChTrans1D3" presStyleIdx="7" presStyleCnt="33"/>
      <dgm:spPr/>
    </dgm:pt>
    <dgm:pt modelId="{361DEE8E-C89D-4453-BCF9-01D2F249B5AF}" type="pres">
      <dgm:prSet presAssocID="{BC5B252E-CFEA-432E-A23C-820CF26C7CFC}" presName="hierRoot2" presStyleCnt="0">
        <dgm:presLayoutVars>
          <dgm:hierBranch val="init"/>
        </dgm:presLayoutVars>
      </dgm:prSet>
      <dgm:spPr/>
    </dgm:pt>
    <dgm:pt modelId="{1983C487-DBEB-4D76-A478-DA36E94CCB35}" type="pres">
      <dgm:prSet presAssocID="{BC5B252E-CFEA-432E-A23C-820CF26C7CFC}" presName="rootComposite" presStyleCnt="0"/>
      <dgm:spPr/>
    </dgm:pt>
    <dgm:pt modelId="{F4ABF537-7FFD-4B3A-BD7F-F92CAA13DFB1}" type="pres">
      <dgm:prSet presAssocID="{BC5B252E-CFEA-432E-A23C-820CF26C7CFC}" presName="rootText" presStyleLbl="node3" presStyleIdx="7" presStyleCnt="33">
        <dgm:presLayoutVars>
          <dgm:chPref val="3"/>
        </dgm:presLayoutVars>
      </dgm:prSet>
      <dgm:spPr/>
    </dgm:pt>
    <dgm:pt modelId="{CE483592-D29F-41AA-97C5-9F0173288586}" type="pres">
      <dgm:prSet presAssocID="{BC5B252E-CFEA-432E-A23C-820CF26C7CFC}" presName="rootConnector" presStyleLbl="node3" presStyleIdx="7" presStyleCnt="33"/>
      <dgm:spPr/>
    </dgm:pt>
    <dgm:pt modelId="{EF156167-F168-4308-9EBC-191D06496346}" type="pres">
      <dgm:prSet presAssocID="{BC5B252E-CFEA-432E-A23C-820CF26C7CFC}" presName="hierChild4" presStyleCnt="0"/>
      <dgm:spPr/>
    </dgm:pt>
    <dgm:pt modelId="{769065E5-E348-4D5B-A9D2-8BCAF1F09719}" type="pres">
      <dgm:prSet presAssocID="{BC5B252E-CFEA-432E-A23C-820CF26C7CFC}" presName="hierChild5" presStyleCnt="0"/>
      <dgm:spPr/>
    </dgm:pt>
    <dgm:pt modelId="{EE02CA1F-09C8-4581-9726-5D987B155C40}" type="pres">
      <dgm:prSet presAssocID="{38E2739B-73BB-4928-87AA-26706E9E2406}" presName="Name37" presStyleLbl="parChTrans1D3" presStyleIdx="8" presStyleCnt="33"/>
      <dgm:spPr/>
    </dgm:pt>
    <dgm:pt modelId="{875C19D9-5632-4CA0-974A-B7B61A71F12B}" type="pres">
      <dgm:prSet presAssocID="{C5CC5A86-BAF4-4043-A05F-3690D26C1FF0}" presName="hierRoot2" presStyleCnt="0">
        <dgm:presLayoutVars>
          <dgm:hierBranch val="init"/>
        </dgm:presLayoutVars>
      </dgm:prSet>
      <dgm:spPr/>
    </dgm:pt>
    <dgm:pt modelId="{3FE18FE8-A5FF-4AC8-83B2-7FC274A8F884}" type="pres">
      <dgm:prSet presAssocID="{C5CC5A86-BAF4-4043-A05F-3690D26C1FF0}" presName="rootComposite" presStyleCnt="0"/>
      <dgm:spPr/>
    </dgm:pt>
    <dgm:pt modelId="{25C26CDE-E9C1-45BC-A0A7-BEEA4DD15101}" type="pres">
      <dgm:prSet presAssocID="{C5CC5A86-BAF4-4043-A05F-3690D26C1FF0}" presName="rootText" presStyleLbl="node3" presStyleIdx="8" presStyleCnt="33">
        <dgm:presLayoutVars>
          <dgm:chPref val="3"/>
        </dgm:presLayoutVars>
      </dgm:prSet>
      <dgm:spPr/>
    </dgm:pt>
    <dgm:pt modelId="{3BC04BD4-22C7-4778-864E-AA91407FC17F}" type="pres">
      <dgm:prSet presAssocID="{C5CC5A86-BAF4-4043-A05F-3690D26C1FF0}" presName="rootConnector" presStyleLbl="node3" presStyleIdx="8" presStyleCnt="33"/>
      <dgm:spPr/>
    </dgm:pt>
    <dgm:pt modelId="{C4DBBE7D-CAE3-487F-A449-BC57D7E0454E}" type="pres">
      <dgm:prSet presAssocID="{C5CC5A86-BAF4-4043-A05F-3690D26C1FF0}" presName="hierChild4" presStyleCnt="0"/>
      <dgm:spPr/>
    </dgm:pt>
    <dgm:pt modelId="{52A90FA3-215A-494C-BE9A-8AD533C1A9F2}" type="pres">
      <dgm:prSet presAssocID="{C5CC5A86-BAF4-4043-A05F-3690D26C1FF0}" presName="hierChild5" presStyleCnt="0"/>
      <dgm:spPr/>
    </dgm:pt>
    <dgm:pt modelId="{715F25C9-0BCA-4F61-8868-0CD70280B119}" type="pres">
      <dgm:prSet presAssocID="{4EDFDD96-7D03-4644-B893-2DE9B7516A86}" presName="hierChild5" presStyleCnt="0"/>
      <dgm:spPr/>
    </dgm:pt>
    <dgm:pt modelId="{FDD155F9-F696-4A47-89DA-2C64DF50A969}" type="pres">
      <dgm:prSet presAssocID="{16CD9583-BD21-4156-92D6-71CDB340D1AD}" presName="Name37" presStyleLbl="parChTrans1D2" presStyleIdx="3" presStyleCnt="11"/>
      <dgm:spPr/>
    </dgm:pt>
    <dgm:pt modelId="{7DF9EE6B-DC1B-4D1E-B5E1-A830070E99F9}" type="pres">
      <dgm:prSet presAssocID="{141B889D-94F1-45C1-B73E-13B1197CCCF8}" presName="hierRoot2" presStyleCnt="0">
        <dgm:presLayoutVars>
          <dgm:hierBranch val="init"/>
        </dgm:presLayoutVars>
      </dgm:prSet>
      <dgm:spPr/>
    </dgm:pt>
    <dgm:pt modelId="{FD600C5B-1F57-4A62-A9B9-30569263C6BA}" type="pres">
      <dgm:prSet presAssocID="{141B889D-94F1-45C1-B73E-13B1197CCCF8}" presName="rootComposite" presStyleCnt="0"/>
      <dgm:spPr/>
    </dgm:pt>
    <dgm:pt modelId="{482DCAEA-9419-4B13-B1A6-ADB76B84C176}" type="pres">
      <dgm:prSet presAssocID="{141B889D-94F1-45C1-B73E-13B1197CCCF8}" presName="rootText" presStyleLbl="node2" presStyleIdx="3" presStyleCnt="11">
        <dgm:presLayoutVars>
          <dgm:chPref val="3"/>
        </dgm:presLayoutVars>
      </dgm:prSet>
      <dgm:spPr/>
    </dgm:pt>
    <dgm:pt modelId="{4EE2E31F-AE9E-4FC4-B938-DD1CA40DE03F}" type="pres">
      <dgm:prSet presAssocID="{141B889D-94F1-45C1-B73E-13B1197CCCF8}" presName="rootConnector" presStyleLbl="node2" presStyleIdx="3" presStyleCnt="11"/>
      <dgm:spPr/>
    </dgm:pt>
    <dgm:pt modelId="{A4B6FBE7-B701-4B67-802A-93431785FAE9}" type="pres">
      <dgm:prSet presAssocID="{141B889D-94F1-45C1-B73E-13B1197CCCF8}" presName="hierChild4" presStyleCnt="0"/>
      <dgm:spPr/>
    </dgm:pt>
    <dgm:pt modelId="{64746DDA-9BA4-4D4A-9F19-3F81A809CA82}" type="pres">
      <dgm:prSet presAssocID="{3D8434B0-DEC5-4689-B419-C2351767EFE8}" presName="Name37" presStyleLbl="parChTrans1D3" presStyleIdx="9" presStyleCnt="33"/>
      <dgm:spPr/>
    </dgm:pt>
    <dgm:pt modelId="{54F4AA3D-C201-49E5-B22E-9405A3600C6E}" type="pres">
      <dgm:prSet presAssocID="{0AE7F9E1-765F-489C-8C16-C7BC49A797D9}" presName="hierRoot2" presStyleCnt="0">
        <dgm:presLayoutVars>
          <dgm:hierBranch val="init"/>
        </dgm:presLayoutVars>
      </dgm:prSet>
      <dgm:spPr/>
    </dgm:pt>
    <dgm:pt modelId="{51E114B8-193B-42A4-8986-9418C233A327}" type="pres">
      <dgm:prSet presAssocID="{0AE7F9E1-765F-489C-8C16-C7BC49A797D9}" presName="rootComposite" presStyleCnt="0"/>
      <dgm:spPr/>
    </dgm:pt>
    <dgm:pt modelId="{7CB1A8DA-E4D9-48D5-946D-7D655D00310B}" type="pres">
      <dgm:prSet presAssocID="{0AE7F9E1-765F-489C-8C16-C7BC49A797D9}" presName="rootText" presStyleLbl="node3" presStyleIdx="9" presStyleCnt="33">
        <dgm:presLayoutVars>
          <dgm:chPref val="3"/>
        </dgm:presLayoutVars>
      </dgm:prSet>
      <dgm:spPr/>
    </dgm:pt>
    <dgm:pt modelId="{9C8A86D7-C706-4FB6-A092-1CB6C0E1A12B}" type="pres">
      <dgm:prSet presAssocID="{0AE7F9E1-765F-489C-8C16-C7BC49A797D9}" presName="rootConnector" presStyleLbl="node3" presStyleIdx="9" presStyleCnt="33"/>
      <dgm:spPr/>
    </dgm:pt>
    <dgm:pt modelId="{AAA96A9F-16D2-478B-819E-71D1FEB627F6}" type="pres">
      <dgm:prSet presAssocID="{0AE7F9E1-765F-489C-8C16-C7BC49A797D9}" presName="hierChild4" presStyleCnt="0"/>
      <dgm:spPr/>
    </dgm:pt>
    <dgm:pt modelId="{8800D219-A381-4FF4-8279-F406E29AD4C1}" type="pres">
      <dgm:prSet presAssocID="{0AE7F9E1-765F-489C-8C16-C7BC49A797D9}" presName="hierChild5" presStyleCnt="0"/>
      <dgm:spPr/>
    </dgm:pt>
    <dgm:pt modelId="{E9747454-1A04-4415-9946-2C8D25D72AF6}" type="pres">
      <dgm:prSet presAssocID="{88490267-DE7E-43ED-9BD4-B69E754A61AF}" presName="Name37" presStyleLbl="parChTrans1D3" presStyleIdx="10" presStyleCnt="33"/>
      <dgm:spPr/>
    </dgm:pt>
    <dgm:pt modelId="{1F1545EE-7171-4AEA-88FF-78066DC8A099}" type="pres">
      <dgm:prSet presAssocID="{1FA32465-79CA-43E4-925C-FD9E6E9DB5C8}" presName="hierRoot2" presStyleCnt="0">
        <dgm:presLayoutVars>
          <dgm:hierBranch val="init"/>
        </dgm:presLayoutVars>
      </dgm:prSet>
      <dgm:spPr/>
    </dgm:pt>
    <dgm:pt modelId="{83A33904-647F-4169-98EB-C998540B642C}" type="pres">
      <dgm:prSet presAssocID="{1FA32465-79CA-43E4-925C-FD9E6E9DB5C8}" presName="rootComposite" presStyleCnt="0"/>
      <dgm:spPr/>
    </dgm:pt>
    <dgm:pt modelId="{787D7592-C060-46FE-841C-899376B07F82}" type="pres">
      <dgm:prSet presAssocID="{1FA32465-79CA-43E4-925C-FD9E6E9DB5C8}" presName="rootText" presStyleLbl="node3" presStyleIdx="10" presStyleCnt="33">
        <dgm:presLayoutVars>
          <dgm:chPref val="3"/>
        </dgm:presLayoutVars>
      </dgm:prSet>
      <dgm:spPr/>
    </dgm:pt>
    <dgm:pt modelId="{7AB58FFB-A548-4EF5-A6EB-D2199C1AC0A9}" type="pres">
      <dgm:prSet presAssocID="{1FA32465-79CA-43E4-925C-FD9E6E9DB5C8}" presName="rootConnector" presStyleLbl="node3" presStyleIdx="10" presStyleCnt="33"/>
      <dgm:spPr/>
    </dgm:pt>
    <dgm:pt modelId="{5DD94581-BBE4-4B66-878B-8040300FF7D3}" type="pres">
      <dgm:prSet presAssocID="{1FA32465-79CA-43E4-925C-FD9E6E9DB5C8}" presName="hierChild4" presStyleCnt="0"/>
      <dgm:spPr/>
    </dgm:pt>
    <dgm:pt modelId="{5A43AF81-389F-4D2E-BAC7-8EAFF8E64919}" type="pres">
      <dgm:prSet presAssocID="{1FA32465-79CA-43E4-925C-FD9E6E9DB5C8}" presName="hierChild5" presStyleCnt="0"/>
      <dgm:spPr/>
    </dgm:pt>
    <dgm:pt modelId="{C543158D-3980-430D-A384-76D44B8D96C4}" type="pres">
      <dgm:prSet presAssocID="{8CED2796-06CC-4879-8898-DC3B6031BADC}" presName="Name37" presStyleLbl="parChTrans1D3" presStyleIdx="11" presStyleCnt="33"/>
      <dgm:spPr/>
    </dgm:pt>
    <dgm:pt modelId="{2B7B94DF-FDFC-4572-9D6C-9753CDC0B29B}" type="pres">
      <dgm:prSet presAssocID="{9DD1E46F-B70E-477E-9BFB-696199DB6F2F}" presName="hierRoot2" presStyleCnt="0">
        <dgm:presLayoutVars>
          <dgm:hierBranch val="init"/>
        </dgm:presLayoutVars>
      </dgm:prSet>
      <dgm:spPr/>
    </dgm:pt>
    <dgm:pt modelId="{6F82B5BA-4DBE-4827-9AEF-5312A75E6CFC}" type="pres">
      <dgm:prSet presAssocID="{9DD1E46F-B70E-477E-9BFB-696199DB6F2F}" presName="rootComposite" presStyleCnt="0"/>
      <dgm:spPr/>
    </dgm:pt>
    <dgm:pt modelId="{5D4275E7-1DDD-4041-B6A5-4A2D33BED9F0}" type="pres">
      <dgm:prSet presAssocID="{9DD1E46F-B70E-477E-9BFB-696199DB6F2F}" presName="rootText" presStyleLbl="node3" presStyleIdx="11" presStyleCnt="33">
        <dgm:presLayoutVars>
          <dgm:chPref val="3"/>
        </dgm:presLayoutVars>
      </dgm:prSet>
      <dgm:spPr/>
    </dgm:pt>
    <dgm:pt modelId="{A44E655F-FD1D-463B-8517-9098360FB7F0}" type="pres">
      <dgm:prSet presAssocID="{9DD1E46F-B70E-477E-9BFB-696199DB6F2F}" presName="rootConnector" presStyleLbl="node3" presStyleIdx="11" presStyleCnt="33"/>
      <dgm:spPr/>
    </dgm:pt>
    <dgm:pt modelId="{F3993530-BC9F-49E5-9890-51E9D259584F}" type="pres">
      <dgm:prSet presAssocID="{9DD1E46F-B70E-477E-9BFB-696199DB6F2F}" presName="hierChild4" presStyleCnt="0"/>
      <dgm:spPr/>
    </dgm:pt>
    <dgm:pt modelId="{FBF67B06-A80B-475A-BA63-FE0A0E26E3E9}" type="pres">
      <dgm:prSet presAssocID="{9DD1E46F-B70E-477E-9BFB-696199DB6F2F}" presName="hierChild5" presStyleCnt="0"/>
      <dgm:spPr/>
    </dgm:pt>
    <dgm:pt modelId="{7743E56D-4762-448A-9A91-6899766FF59C}" type="pres">
      <dgm:prSet presAssocID="{CF53B9B7-FAB3-48F2-A65F-2D9954BDE9C7}" presName="Name37" presStyleLbl="parChTrans1D3" presStyleIdx="12" presStyleCnt="33"/>
      <dgm:spPr/>
    </dgm:pt>
    <dgm:pt modelId="{E0A08645-8C31-4F88-80D5-0409A3504F30}" type="pres">
      <dgm:prSet presAssocID="{73F14857-60B0-4E0A-A5A6-05DD1561DBD7}" presName="hierRoot2" presStyleCnt="0">
        <dgm:presLayoutVars>
          <dgm:hierBranch val="init"/>
        </dgm:presLayoutVars>
      </dgm:prSet>
      <dgm:spPr/>
    </dgm:pt>
    <dgm:pt modelId="{F03AA302-1F5E-495A-8CB8-1F02247CC231}" type="pres">
      <dgm:prSet presAssocID="{73F14857-60B0-4E0A-A5A6-05DD1561DBD7}" presName="rootComposite" presStyleCnt="0"/>
      <dgm:spPr/>
    </dgm:pt>
    <dgm:pt modelId="{08D5027A-98A2-41D9-A25B-D422A483B3D4}" type="pres">
      <dgm:prSet presAssocID="{73F14857-60B0-4E0A-A5A6-05DD1561DBD7}" presName="rootText" presStyleLbl="node3" presStyleIdx="12" presStyleCnt="33">
        <dgm:presLayoutVars>
          <dgm:chPref val="3"/>
        </dgm:presLayoutVars>
      </dgm:prSet>
      <dgm:spPr/>
    </dgm:pt>
    <dgm:pt modelId="{B2297A3C-7A3E-4EED-AC93-8288E10660BB}" type="pres">
      <dgm:prSet presAssocID="{73F14857-60B0-4E0A-A5A6-05DD1561DBD7}" presName="rootConnector" presStyleLbl="node3" presStyleIdx="12" presStyleCnt="33"/>
      <dgm:spPr/>
    </dgm:pt>
    <dgm:pt modelId="{FC76CAA7-CDFF-48B4-AB30-4F25F313BF80}" type="pres">
      <dgm:prSet presAssocID="{73F14857-60B0-4E0A-A5A6-05DD1561DBD7}" presName="hierChild4" presStyleCnt="0"/>
      <dgm:spPr/>
    </dgm:pt>
    <dgm:pt modelId="{CA3E8B5E-A989-4483-B86C-4C15473254DB}" type="pres">
      <dgm:prSet presAssocID="{73F14857-60B0-4E0A-A5A6-05DD1561DBD7}" presName="hierChild5" presStyleCnt="0"/>
      <dgm:spPr/>
    </dgm:pt>
    <dgm:pt modelId="{9BFD407E-5EDA-460E-AAD4-3EBE4933CE11}" type="pres">
      <dgm:prSet presAssocID="{141B889D-94F1-45C1-B73E-13B1197CCCF8}" presName="hierChild5" presStyleCnt="0"/>
      <dgm:spPr/>
    </dgm:pt>
    <dgm:pt modelId="{910ECDEE-9DC9-4C67-B44B-E82FE5130F1D}" type="pres">
      <dgm:prSet presAssocID="{C025D0B3-3453-4AB2-8C0D-9A93251A872D}" presName="Name37" presStyleLbl="parChTrans1D2" presStyleIdx="4" presStyleCnt="11"/>
      <dgm:spPr/>
    </dgm:pt>
    <dgm:pt modelId="{AA85D489-C231-4A0D-8B92-77E1D1F56290}" type="pres">
      <dgm:prSet presAssocID="{0E0D5914-9733-4438-B53B-E54AED87BD25}" presName="hierRoot2" presStyleCnt="0">
        <dgm:presLayoutVars>
          <dgm:hierBranch val="init"/>
        </dgm:presLayoutVars>
      </dgm:prSet>
      <dgm:spPr/>
    </dgm:pt>
    <dgm:pt modelId="{EF2D88E2-87BD-433C-B657-5FC2747740CC}" type="pres">
      <dgm:prSet presAssocID="{0E0D5914-9733-4438-B53B-E54AED87BD25}" presName="rootComposite" presStyleCnt="0"/>
      <dgm:spPr/>
    </dgm:pt>
    <dgm:pt modelId="{9F74C05D-795A-4A6D-AD9B-BCB516320ABF}" type="pres">
      <dgm:prSet presAssocID="{0E0D5914-9733-4438-B53B-E54AED87BD25}" presName="rootText" presStyleLbl="node2" presStyleIdx="4" presStyleCnt="11" custScaleX="200460">
        <dgm:presLayoutVars>
          <dgm:chPref val="3"/>
        </dgm:presLayoutVars>
      </dgm:prSet>
      <dgm:spPr/>
    </dgm:pt>
    <dgm:pt modelId="{C6A957E2-D503-47A7-8CDB-C7577A0BA2AE}" type="pres">
      <dgm:prSet presAssocID="{0E0D5914-9733-4438-B53B-E54AED87BD25}" presName="rootConnector" presStyleLbl="node2" presStyleIdx="4" presStyleCnt="11"/>
      <dgm:spPr/>
    </dgm:pt>
    <dgm:pt modelId="{7BCAD00A-0C0F-4A55-9D8B-A60D9628A284}" type="pres">
      <dgm:prSet presAssocID="{0E0D5914-9733-4438-B53B-E54AED87BD25}" presName="hierChild4" presStyleCnt="0"/>
      <dgm:spPr/>
    </dgm:pt>
    <dgm:pt modelId="{778FE6CB-7FF8-4CEE-AD55-7C741090AFFD}" type="pres">
      <dgm:prSet presAssocID="{8069AF01-BDAC-4439-9E0A-EA0793CC3F91}" presName="Name37" presStyleLbl="parChTrans1D3" presStyleIdx="13" presStyleCnt="33"/>
      <dgm:spPr/>
    </dgm:pt>
    <dgm:pt modelId="{DE4682E4-398E-458C-B52C-EDC03D2B0822}" type="pres">
      <dgm:prSet presAssocID="{D9DCBD92-CF2D-4FA3-9650-A94983E94475}" presName="hierRoot2" presStyleCnt="0">
        <dgm:presLayoutVars>
          <dgm:hierBranch val="init"/>
        </dgm:presLayoutVars>
      </dgm:prSet>
      <dgm:spPr/>
    </dgm:pt>
    <dgm:pt modelId="{FCDC1399-D1B1-48AC-96B2-D2FDB35CA4F3}" type="pres">
      <dgm:prSet presAssocID="{D9DCBD92-CF2D-4FA3-9650-A94983E94475}" presName="rootComposite" presStyleCnt="0"/>
      <dgm:spPr/>
    </dgm:pt>
    <dgm:pt modelId="{B14D279A-2EE9-4C38-BB08-E3A848A174A9}" type="pres">
      <dgm:prSet presAssocID="{D9DCBD92-CF2D-4FA3-9650-A94983E94475}" presName="rootText" presStyleLbl="node3" presStyleIdx="13" presStyleCnt="33">
        <dgm:presLayoutVars>
          <dgm:chPref val="3"/>
        </dgm:presLayoutVars>
      </dgm:prSet>
      <dgm:spPr/>
    </dgm:pt>
    <dgm:pt modelId="{65C637A1-AD69-4342-9991-7D100AE66DCA}" type="pres">
      <dgm:prSet presAssocID="{D9DCBD92-CF2D-4FA3-9650-A94983E94475}" presName="rootConnector" presStyleLbl="node3" presStyleIdx="13" presStyleCnt="33"/>
      <dgm:spPr/>
    </dgm:pt>
    <dgm:pt modelId="{137D390C-81B8-4F20-B7FE-7FC23FDC4C36}" type="pres">
      <dgm:prSet presAssocID="{D9DCBD92-CF2D-4FA3-9650-A94983E94475}" presName="hierChild4" presStyleCnt="0"/>
      <dgm:spPr/>
    </dgm:pt>
    <dgm:pt modelId="{AF44E3AC-B687-4347-9359-A5919C90BF24}" type="pres">
      <dgm:prSet presAssocID="{C45B11D6-E688-469D-B37A-64BDB4F13BD1}" presName="Name37" presStyleLbl="parChTrans1D4" presStyleIdx="6" presStyleCnt="37"/>
      <dgm:spPr/>
    </dgm:pt>
    <dgm:pt modelId="{D09C545F-267F-49DF-A1A9-370E89B9462F}" type="pres">
      <dgm:prSet presAssocID="{C5F5B592-B7BB-47AA-9A5B-E0F4DC1378F7}" presName="hierRoot2" presStyleCnt="0">
        <dgm:presLayoutVars>
          <dgm:hierBranch val="init"/>
        </dgm:presLayoutVars>
      </dgm:prSet>
      <dgm:spPr/>
    </dgm:pt>
    <dgm:pt modelId="{869B8FFE-BCA3-487C-97DC-D7D8691B7373}" type="pres">
      <dgm:prSet presAssocID="{C5F5B592-B7BB-47AA-9A5B-E0F4DC1378F7}" presName="rootComposite" presStyleCnt="0"/>
      <dgm:spPr/>
    </dgm:pt>
    <dgm:pt modelId="{99384343-58C1-49C5-BF73-F6B5C76CF037}" type="pres">
      <dgm:prSet presAssocID="{C5F5B592-B7BB-47AA-9A5B-E0F4DC1378F7}" presName="rootText" presStyleLbl="node4" presStyleIdx="6" presStyleCnt="37">
        <dgm:presLayoutVars>
          <dgm:chPref val="3"/>
        </dgm:presLayoutVars>
      </dgm:prSet>
      <dgm:spPr/>
    </dgm:pt>
    <dgm:pt modelId="{EE60031E-25B9-4107-A7D1-12F328DB4F2B}" type="pres">
      <dgm:prSet presAssocID="{C5F5B592-B7BB-47AA-9A5B-E0F4DC1378F7}" presName="rootConnector" presStyleLbl="node4" presStyleIdx="6" presStyleCnt="37"/>
      <dgm:spPr/>
    </dgm:pt>
    <dgm:pt modelId="{0026D26D-03B6-4970-8EC4-74D45836CF44}" type="pres">
      <dgm:prSet presAssocID="{C5F5B592-B7BB-47AA-9A5B-E0F4DC1378F7}" presName="hierChild4" presStyleCnt="0"/>
      <dgm:spPr/>
    </dgm:pt>
    <dgm:pt modelId="{BD286B92-64D9-4695-846A-BB66A61AE4C1}" type="pres">
      <dgm:prSet presAssocID="{CA35F8CA-1E63-4903-842A-98290E900C11}" presName="Name37" presStyleLbl="parChTrans1D4" presStyleIdx="7" presStyleCnt="37"/>
      <dgm:spPr/>
    </dgm:pt>
    <dgm:pt modelId="{BF24DC5E-4CD4-43ED-B0B8-326652EC5FC9}" type="pres">
      <dgm:prSet presAssocID="{1607AB97-F439-47C3-85E1-9BFBA0C3E601}" presName="hierRoot2" presStyleCnt="0">
        <dgm:presLayoutVars>
          <dgm:hierBranch val="init"/>
        </dgm:presLayoutVars>
      </dgm:prSet>
      <dgm:spPr/>
    </dgm:pt>
    <dgm:pt modelId="{4D862CC6-6F5A-42AB-B9DB-401A201D9BFF}" type="pres">
      <dgm:prSet presAssocID="{1607AB97-F439-47C3-85E1-9BFBA0C3E601}" presName="rootComposite" presStyleCnt="0"/>
      <dgm:spPr/>
    </dgm:pt>
    <dgm:pt modelId="{BF458C22-9F75-41D2-AB4F-0778B2B5B40B}" type="pres">
      <dgm:prSet presAssocID="{1607AB97-F439-47C3-85E1-9BFBA0C3E601}" presName="rootText" presStyleLbl="node4" presStyleIdx="7" presStyleCnt="37">
        <dgm:presLayoutVars>
          <dgm:chPref val="3"/>
        </dgm:presLayoutVars>
      </dgm:prSet>
      <dgm:spPr/>
    </dgm:pt>
    <dgm:pt modelId="{B0108ABA-9E23-4C64-A775-FA4D0416F932}" type="pres">
      <dgm:prSet presAssocID="{1607AB97-F439-47C3-85E1-9BFBA0C3E601}" presName="rootConnector" presStyleLbl="node4" presStyleIdx="7" presStyleCnt="37"/>
      <dgm:spPr/>
    </dgm:pt>
    <dgm:pt modelId="{8AAB11A3-D626-4A2C-B3BE-4CB0C6B28354}" type="pres">
      <dgm:prSet presAssocID="{1607AB97-F439-47C3-85E1-9BFBA0C3E601}" presName="hierChild4" presStyleCnt="0"/>
      <dgm:spPr/>
    </dgm:pt>
    <dgm:pt modelId="{80AD32BE-81FF-4ACD-8EC8-7E28D81BA95B}" type="pres">
      <dgm:prSet presAssocID="{1607AB97-F439-47C3-85E1-9BFBA0C3E601}" presName="hierChild5" presStyleCnt="0"/>
      <dgm:spPr/>
    </dgm:pt>
    <dgm:pt modelId="{3789F431-D3BE-4192-AF43-CCF9549511CA}" type="pres">
      <dgm:prSet presAssocID="{F244B438-471F-46F3-AD68-B67A481F07F8}" presName="Name37" presStyleLbl="parChTrans1D4" presStyleIdx="8" presStyleCnt="37"/>
      <dgm:spPr/>
    </dgm:pt>
    <dgm:pt modelId="{F54049D2-5A0A-4E75-B5B5-4663F9FF2019}" type="pres">
      <dgm:prSet presAssocID="{EF012DE2-96D0-481A-B482-7A801C17E020}" presName="hierRoot2" presStyleCnt="0">
        <dgm:presLayoutVars>
          <dgm:hierBranch val="init"/>
        </dgm:presLayoutVars>
      </dgm:prSet>
      <dgm:spPr/>
    </dgm:pt>
    <dgm:pt modelId="{9D7AF973-370F-4EEF-AB8A-F40132477FC6}" type="pres">
      <dgm:prSet presAssocID="{EF012DE2-96D0-481A-B482-7A801C17E020}" presName="rootComposite" presStyleCnt="0"/>
      <dgm:spPr/>
    </dgm:pt>
    <dgm:pt modelId="{46546686-44A6-4337-B36B-572271EDCA5F}" type="pres">
      <dgm:prSet presAssocID="{EF012DE2-96D0-481A-B482-7A801C17E020}" presName="rootText" presStyleLbl="node4" presStyleIdx="8" presStyleCnt="37">
        <dgm:presLayoutVars>
          <dgm:chPref val="3"/>
        </dgm:presLayoutVars>
      </dgm:prSet>
      <dgm:spPr/>
    </dgm:pt>
    <dgm:pt modelId="{29A9CB9F-5E1D-4635-AA17-6020DB910BA3}" type="pres">
      <dgm:prSet presAssocID="{EF012DE2-96D0-481A-B482-7A801C17E020}" presName="rootConnector" presStyleLbl="node4" presStyleIdx="8" presStyleCnt="37"/>
      <dgm:spPr/>
    </dgm:pt>
    <dgm:pt modelId="{7C421FBD-9544-4292-8A9A-FA9F0B6CD135}" type="pres">
      <dgm:prSet presAssocID="{EF012DE2-96D0-481A-B482-7A801C17E020}" presName="hierChild4" presStyleCnt="0"/>
      <dgm:spPr/>
    </dgm:pt>
    <dgm:pt modelId="{9A42DC26-183A-4C95-A1CF-49167D261787}" type="pres">
      <dgm:prSet presAssocID="{EF012DE2-96D0-481A-B482-7A801C17E020}" presName="hierChild5" presStyleCnt="0"/>
      <dgm:spPr/>
    </dgm:pt>
    <dgm:pt modelId="{57A5E5F3-5A1F-4B65-BCE3-96554E47F66C}" type="pres">
      <dgm:prSet presAssocID="{C8736BC6-75C5-4FC4-BCAC-571B8AEC5E12}" presName="Name37" presStyleLbl="parChTrans1D4" presStyleIdx="9" presStyleCnt="37"/>
      <dgm:spPr/>
    </dgm:pt>
    <dgm:pt modelId="{E3963B34-8F5A-48E6-A252-8C95B5458DDC}" type="pres">
      <dgm:prSet presAssocID="{E1678971-1CE4-4063-A069-A2C3E245353E}" presName="hierRoot2" presStyleCnt="0">
        <dgm:presLayoutVars>
          <dgm:hierBranch val="init"/>
        </dgm:presLayoutVars>
      </dgm:prSet>
      <dgm:spPr/>
    </dgm:pt>
    <dgm:pt modelId="{11AC7466-5790-4298-BCF4-605C2056AAC8}" type="pres">
      <dgm:prSet presAssocID="{E1678971-1CE4-4063-A069-A2C3E245353E}" presName="rootComposite" presStyleCnt="0"/>
      <dgm:spPr/>
    </dgm:pt>
    <dgm:pt modelId="{CF0448EA-89C9-4DA7-B80B-7A1BEE4FBFA2}" type="pres">
      <dgm:prSet presAssocID="{E1678971-1CE4-4063-A069-A2C3E245353E}" presName="rootText" presStyleLbl="node4" presStyleIdx="9" presStyleCnt="37">
        <dgm:presLayoutVars>
          <dgm:chPref val="3"/>
        </dgm:presLayoutVars>
      </dgm:prSet>
      <dgm:spPr/>
    </dgm:pt>
    <dgm:pt modelId="{3C13408F-4180-4D98-93F3-8D7CE5DD93FD}" type="pres">
      <dgm:prSet presAssocID="{E1678971-1CE4-4063-A069-A2C3E245353E}" presName="rootConnector" presStyleLbl="node4" presStyleIdx="9" presStyleCnt="37"/>
      <dgm:spPr/>
    </dgm:pt>
    <dgm:pt modelId="{DB4609A1-7BB5-40D9-8270-043FE8F7E0D5}" type="pres">
      <dgm:prSet presAssocID="{E1678971-1CE4-4063-A069-A2C3E245353E}" presName="hierChild4" presStyleCnt="0"/>
      <dgm:spPr/>
    </dgm:pt>
    <dgm:pt modelId="{C2144825-3C2C-4CA8-8A97-0E577BA76660}" type="pres">
      <dgm:prSet presAssocID="{E1678971-1CE4-4063-A069-A2C3E245353E}" presName="hierChild5" presStyleCnt="0"/>
      <dgm:spPr/>
    </dgm:pt>
    <dgm:pt modelId="{56FB4B80-C169-42B3-BCBE-AAC5EAAD8711}" type="pres">
      <dgm:prSet presAssocID="{C5F5B592-B7BB-47AA-9A5B-E0F4DC1378F7}" presName="hierChild5" presStyleCnt="0"/>
      <dgm:spPr/>
    </dgm:pt>
    <dgm:pt modelId="{A66D8451-CF02-4BD7-A0A7-1033B7C24191}" type="pres">
      <dgm:prSet presAssocID="{F26A6E32-5FBB-4CEF-BDB1-A0E805534581}" presName="Name37" presStyleLbl="parChTrans1D4" presStyleIdx="10" presStyleCnt="37"/>
      <dgm:spPr/>
    </dgm:pt>
    <dgm:pt modelId="{BC123D85-F44C-4295-B91B-21B662279715}" type="pres">
      <dgm:prSet presAssocID="{DBA8929B-46BA-404E-A3FA-7CF913B88C72}" presName="hierRoot2" presStyleCnt="0">
        <dgm:presLayoutVars>
          <dgm:hierBranch val="init"/>
        </dgm:presLayoutVars>
      </dgm:prSet>
      <dgm:spPr/>
    </dgm:pt>
    <dgm:pt modelId="{9746ED08-7335-491E-B494-76EB4AD40D02}" type="pres">
      <dgm:prSet presAssocID="{DBA8929B-46BA-404E-A3FA-7CF913B88C72}" presName="rootComposite" presStyleCnt="0"/>
      <dgm:spPr/>
    </dgm:pt>
    <dgm:pt modelId="{78556E91-42EC-43E1-978E-658D4DDDD109}" type="pres">
      <dgm:prSet presAssocID="{DBA8929B-46BA-404E-A3FA-7CF913B88C72}" presName="rootText" presStyleLbl="node4" presStyleIdx="10" presStyleCnt="37">
        <dgm:presLayoutVars>
          <dgm:chPref val="3"/>
        </dgm:presLayoutVars>
      </dgm:prSet>
      <dgm:spPr/>
    </dgm:pt>
    <dgm:pt modelId="{606E79EA-2C65-434A-80DC-F30777D77F88}" type="pres">
      <dgm:prSet presAssocID="{DBA8929B-46BA-404E-A3FA-7CF913B88C72}" presName="rootConnector" presStyleLbl="node4" presStyleIdx="10" presStyleCnt="37"/>
      <dgm:spPr/>
    </dgm:pt>
    <dgm:pt modelId="{4C9F5376-2B76-43D0-B861-E1968D0EB66F}" type="pres">
      <dgm:prSet presAssocID="{DBA8929B-46BA-404E-A3FA-7CF913B88C72}" presName="hierChild4" presStyleCnt="0"/>
      <dgm:spPr/>
    </dgm:pt>
    <dgm:pt modelId="{9A11771F-7123-429D-8558-F258DF2EEEC2}" type="pres">
      <dgm:prSet presAssocID="{A0B83806-C4D6-4BA9-80A3-2DDA75DFD0F0}" presName="Name37" presStyleLbl="parChTrans1D4" presStyleIdx="11" presStyleCnt="37"/>
      <dgm:spPr/>
    </dgm:pt>
    <dgm:pt modelId="{85860204-7248-4A15-B996-BE66FBF7291A}" type="pres">
      <dgm:prSet presAssocID="{0BE60257-9C66-40C0-84CD-AFEBF2C7CB42}" presName="hierRoot2" presStyleCnt="0">
        <dgm:presLayoutVars>
          <dgm:hierBranch val="init"/>
        </dgm:presLayoutVars>
      </dgm:prSet>
      <dgm:spPr/>
    </dgm:pt>
    <dgm:pt modelId="{ADF44E40-30A4-4B58-B5CA-1292242302B8}" type="pres">
      <dgm:prSet presAssocID="{0BE60257-9C66-40C0-84CD-AFEBF2C7CB42}" presName="rootComposite" presStyleCnt="0"/>
      <dgm:spPr/>
    </dgm:pt>
    <dgm:pt modelId="{0696EA4D-BDC7-4143-984E-E4653F1FF589}" type="pres">
      <dgm:prSet presAssocID="{0BE60257-9C66-40C0-84CD-AFEBF2C7CB42}" presName="rootText" presStyleLbl="node4" presStyleIdx="11" presStyleCnt="37">
        <dgm:presLayoutVars>
          <dgm:chPref val="3"/>
        </dgm:presLayoutVars>
      </dgm:prSet>
      <dgm:spPr/>
    </dgm:pt>
    <dgm:pt modelId="{7B1D38F7-1B50-40C5-B26B-5FC6B24706AA}" type="pres">
      <dgm:prSet presAssocID="{0BE60257-9C66-40C0-84CD-AFEBF2C7CB42}" presName="rootConnector" presStyleLbl="node4" presStyleIdx="11" presStyleCnt="37"/>
      <dgm:spPr/>
    </dgm:pt>
    <dgm:pt modelId="{F5189EBD-6E00-4535-B6FE-A31FBD70F8EE}" type="pres">
      <dgm:prSet presAssocID="{0BE60257-9C66-40C0-84CD-AFEBF2C7CB42}" presName="hierChild4" presStyleCnt="0"/>
      <dgm:spPr/>
    </dgm:pt>
    <dgm:pt modelId="{D0872D96-AB55-420D-846C-61BEE0E52E71}" type="pres">
      <dgm:prSet presAssocID="{0BE60257-9C66-40C0-84CD-AFEBF2C7CB42}" presName="hierChild5" presStyleCnt="0"/>
      <dgm:spPr/>
    </dgm:pt>
    <dgm:pt modelId="{A2B2F150-3A49-411F-B5D3-AE477FF6EDA9}" type="pres">
      <dgm:prSet presAssocID="{1E24733A-326F-47E5-A424-6C2AAFD45BB8}" presName="Name37" presStyleLbl="parChTrans1D4" presStyleIdx="12" presStyleCnt="37"/>
      <dgm:spPr/>
    </dgm:pt>
    <dgm:pt modelId="{147B8D8D-BD16-4CE7-9E56-F4ECFC84E554}" type="pres">
      <dgm:prSet presAssocID="{32AAD461-4101-4CCE-B5F1-1DF7786297AA}" presName="hierRoot2" presStyleCnt="0">
        <dgm:presLayoutVars>
          <dgm:hierBranch val="init"/>
        </dgm:presLayoutVars>
      </dgm:prSet>
      <dgm:spPr/>
    </dgm:pt>
    <dgm:pt modelId="{8D61D3F7-84F4-4B2F-8F2E-20BEBADBBEC9}" type="pres">
      <dgm:prSet presAssocID="{32AAD461-4101-4CCE-B5F1-1DF7786297AA}" presName="rootComposite" presStyleCnt="0"/>
      <dgm:spPr/>
    </dgm:pt>
    <dgm:pt modelId="{F0A31EE9-0D84-4B58-A5FB-9EEBE96B3F18}" type="pres">
      <dgm:prSet presAssocID="{32AAD461-4101-4CCE-B5F1-1DF7786297AA}" presName="rootText" presStyleLbl="node4" presStyleIdx="12" presStyleCnt="37">
        <dgm:presLayoutVars>
          <dgm:chPref val="3"/>
        </dgm:presLayoutVars>
      </dgm:prSet>
      <dgm:spPr/>
    </dgm:pt>
    <dgm:pt modelId="{9FD37CD4-3247-4FB2-BFAC-5564929EF05C}" type="pres">
      <dgm:prSet presAssocID="{32AAD461-4101-4CCE-B5F1-1DF7786297AA}" presName="rootConnector" presStyleLbl="node4" presStyleIdx="12" presStyleCnt="37"/>
      <dgm:spPr/>
    </dgm:pt>
    <dgm:pt modelId="{F793857A-6F77-470A-AD9E-F195F115A929}" type="pres">
      <dgm:prSet presAssocID="{32AAD461-4101-4CCE-B5F1-1DF7786297AA}" presName="hierChild4" presStyleCnt="0"/>
      <dgm:spPr/>
    </dgm:pt>
    <dgm:pt modelId="{55C76D2E-AB4A-4EC8-B915-6FA962CB6C9C}" type="pres">
      <dgm:prSet presAssocID="{32AAD461-4101-4CCE-B5F1-1DF7786297AA}" presName="hierChild5" presStyleCnt="0"/>
      <dgm:spPr/>
    </dgm:pt>
    <dgm:pt modelId="{610AECA4-B1FF-469D-AC28-D762F69B2F2E}" type="pres">
      <dgm:prSet presAssocID="{8B5D55A5-366A-4826-9AF4-7B41BA2748AB}" presName="Name37" presStyleLbl="parChTrans1D4" presStyleIdx="13" presStyleCnt="37"/>
      <dgm:spPr/>
    </dgm:pt>
    <dgm:pt modelId="{CD211810-CC48-4713-8D4E-A26820B06C17}" type="pres">
      <dgm:prSet presAssocID="{04DC9C24-5C23-4AB5-9DB9-94BB85E98A7C}" presName="hierRoot2" presStyleCnt="0">
        <dgm:presLayoutVars>
          <dgm:hierBranch val="init"/>
        </dgm:presLayoutVars>
      </dgm:prSet>
      <dgm:spPr/>
    </dgm:pt>
    <dgm:pt modelId="{44D238E0-B58B-4416-9B93-288B30D53466}" type="pres">
      <dgm:prSet presAssocID="{04DC9C24-5C23-4AB5-9DB9-94BB85E98A7C}" presName="rootComposite" presStyleCnt="0"/>
      <dgm:spPr/>
    </dgm:pt>
    <dgm:pt modelId="{A24CCB7F-4321-4494-B9BA-D9654648EAB6}" type="pres">
      <dgm:prSet presAssocID="{04DC9C24-5C23-4AB5-9DB9-94BB85E98A7C}" presName="rootText" presStyleLbl="node4" presStyleIdx="13" presStyleCnt="37">
        <dgm:presLayoutVars>
          <dgm:chPref val="3"/>
        </dgm:presLayoutVars>
      </dgm:prSet>
      <dgm:spPr/>
    </dgm:pt>
    <dgm:pt modelId="{41A55E30-68D7-429F-9163-C763A5F81133}" type="pres">
      <dgm:prSet presAssocID="{04DC9C24-5C23-4AB5-9DB9-94BB85E98A7C}" presName="rootConnector" presStyleLbl="node4" presStyleIdx="13" presStyleCnt="37"/>
      <dgm:spPr/>
    </dgm:pt>
    <dgm:pt modelId="{057CAF85-FC8F-4E0D-8B95-EE023BBDF7E1}" type="pres">
      <dgm:prSet presAssocID="{04DC9C24-5C23-4AB5-9DB9-94BB85E98A7C}" presName="hierChild4" presStyleCnt="0"/>
      <dgm:spPr/>
    </dgm:pt>
    <dgm:pt modelId="{49885DEC-9B33-46E4-B09E-9220FFF932E5}" type="pres">
      <dgm:prSet presAssocID="{04DC9C24-5C23-4AB5-9DB9-94BB85E98A7C}" presName="hierChild5" presStyleCnt="0"/>
      <dgm:spPr/>
    </dgm:pt>
    <dgm:pt modelId="{969BF57F-B9F1-4415-88F3-AE3451C18182}" type="pres">
      <dgm:prSet presAssocID="{4EFFC1A5-282F-4F34-864A-ACD659EC7C81}" presName="Name37" presStyleLbl="parChTrans1D4" presStyleIdx="14" presStyleCnt="37"/>
      <dgm:spPr/>
    </dgm:pt>
    <dgm:pt modelId="{69A00C9B-18CB-4AD8-8D9C-6434CEA45694}" type="pres">
      <dgm:prSet presAssocID="{EC169E66-03F5-48A6-B577-578CD2F1BBCD}" presName="hierRoot2" presStyleCnt="0">
        <dgm:presLayoutVars>
          <dgm:hierBranch val="init"/>
        </dgm:presLayoutVars>
      </dgm:prSet>
      <dgm:spPr/>
    </dgm:pt>
    <dgm:pt modelId="{19BB3DD4-9F7B-4917-8069-A97509791125}" type="pres">
      <dgm:prSet presAssocID="{EC169E66-03F5-48A6-B577-578CD2F1BBCD}" presName="rootComposite" presStyleCnt="0"/>
      <dgm:spPr/>
    </dgm:pt>
    <dgm:pt modelId="{FD88D524-6B57-4079-A2B6-9CAB4B9479AA}" type="pres">
      <dgm:prSet presAssocID="{EC169E66-03F5-48A6-B577-578CD2F1BBCD}" presName="rootText" presStyleLbl="node4" presStyleIdx="14" presStyleCnt="37">
        <dgm:presLayoutVars>
          <dgm:chPref val="3"/>
        </dgm:presLayoutVars>
      </dgm:prSet>
      <dgm:spPr/>
    </dgm:pt>
    <dgm:pt modelId="{0E2E5F0D-12BE-4204-8137-F7ACE46ACF19}" type="pres">
      <dgm:prSet presAssocID="{EC169E66-03F5-48A6-B577-578CD2F1BBCD}" presName="rootConnector" presStyleLbl="node4" presStyleIdx="14" presStyleCnt="37"/>
      <dgm:spPr/>
    </dgm:pt>
    <dgm:pt modelId="{A87A6427-0F20-49F4-9770-5782B7BF94A1}" type="pres">
      <dgm:prSet presAssocID="{EC169E66-03F5-48A6-B577-578CD2F1BBCD}" presName="hierChild4" presStyleCnt="0"/>
      <dgm:spPr/>
    </dgm:pt>
    <dgm:pt modelId="{6CA71762-9685-464F-B451-A4EE9EC95A6D}" type="pres">
      <dgm:prSet presAssocID="{EC169E66-03F5-48A6-B577-578CD2F1BBCD}" presName="hierChild5" presStyleCnt="0"/>
      <dgm:spPr/>
    </dgm:pt>
    <dgm:pt modelId="{61334895-6D96-448D-BF7A-30B9B66AC9D3}" type="pres">
      <dgm:prSet presAssocID="{AEE5868F-C0DE-4C6A-A255-A6B16719D8D2}" presName="Name37" presStyleLbl="parChTrans1D4" presStyleIdx="15" presStyleCnt="37"/>
      <dgm:spPr/>
    </dgm:pt>
    <dgm:pt modelId="{C5BFA44E-A7D7-4B85-B0E2-59BC7AD4D8F9}" type="pres">
      <dgm:prSet presAssocID="{BAA29A34-4B81-44E4-A28C-5904A91B195E}" presName="hierRoot2" presStyleCnt="0">
        <dgm:presLayoutVars>
          <dgm:hierBranch val="init"/>
        </dgm:presLayoutVars>
      </dgm:prSet>
      <dgm:spPr/>
    </dgm:pt>
    <dgm:pt modelId="{E6D8BA09-D311-4D02-91B0-8106441D17BA}" type="pres">
      <dgm:prSet presAssocID="{BAA29A34-4B81-44E4-A28C-5904A91B195E}" presName="rootComposite" presStyleCnt="0"/>
      <dgm:spPr/>
    </dgm:pt>
    <dgm:pt modelId="{DF3BF60F-9C5F-4B29-8C19-C4AEF7B49BC1}" type="pres">
      <dgm:prSet presAssocID="{BAA29A34-4B81-44E4-A28C-5904A91B195E}" presName="rootText" presStyleLbl="node4" presStyleIdx="15" presStyleCnt="37">
        <dgm:presLayoutVars>
          <dgm:chPref val="3"/>
        </dgm:presLayoutVars>
      </dgm:prSet>
      <dgm:spPr/>
    </dgm:pt>
    <dgm:pt modelId="{549D9CBE-2475-49D8-8C4D-7BA4C56234FC}" type="pres">
      <dgm:prSet presAssocID="{BAA29A34-4B81-44E4-A28C-5904A91B195E}" presName="rootConnector" presStyleLbl="node4" presStyleIdx="15" presStyleCnt="37"/>
      <dgm:spPr/>
    </dgm:pt>
    <dgm:pt modelId="{610506BB-1F8B-4DFD-A9F3-42BEE0125772}" type="pres">
      <dgm:prSet presAssocID="{BAA29A34-4B81-44E4-A28C-5904A91B195E}" presName="hierChild4" presStyleCnt="0"/>
      <dgm:spPr/>
    </dgm:pt>
    <dgm:pt modelId="{6218E98F-F1EF-400A-B5D1-CE71C4062A2E}" type="pres">
      <dgm:prSet presAssocID="{BAA29A34-4B81-44E4-A28C-5904A91B195E}" presName="hierChild5" presStyleCnt="0"/>
      <dgm:spPr/>
    </dgm:pt>
    <dgm:pt modelId="{30C813F2-B11E-4353-A194-A898DC3B7383}" type="pres">
      <dgm:prSet presAssocID="{DBA8929B-46BA-404E-A3FA-7CF913B88C72}" presName="hierChild5" presStyleCnt="0"/>
      <dgm:spPr/>
    </dgm:pt>
    <dgm:pt modelId="{274DB5B8-E521-41DA-9E98-689E1F5C07D7}" type="pres">
      <dgm:prSet presAssocID="{304499FC-178F-457B-9D5B-07C633CC1703}" presName="Name37" presStyleLbl="parChTrans1D4" presStyleIdx="16" presStyleCnt="37"/>
      <dgm:spPr/>
    </dgm:pt>
    <dgm:pt modelId="{EF362B4A-EBC1-49D7-81DF-22D702A5BEC6}" type="pres">
      <dgm:prSet presAssocID="{C2E9E08C-C520-4750-9A46-099873830BC9}" presName="hierRoot2" presStyleCnt="0">
        <dgm:presLayoutVars>
          <dgm:hierBranch val="init"/>
        </dgm:presLayoutVars>
      </dgm:prSet>
      <dgm:spPr/>
    </dgm:pt>
    <dgm:pt modelId="{10696C1F-AB5D-4D57-91A2-1B0DD1FDB791}" type="pres">
      <dgm:prSet presAssocID="{C2E9E08C-C520-4750-9A46-099873830BC9}" presName="rootComposite" presStyleCnt="0"/>
      <dgm:spPr/>
    </dgm:pt>
    <dgm:pt modelId="{1C849335-50E5-4414-A615-F49699DB7FD2}" type="pres">
      <dgm:prSet presAssocID="{C2E9E08C-C520-4750-9A46-099873830BC9}" presName="rootText" presStyleLbl="node4" presStyleIdx="16" presStyleCnt="37">
        <dgm:presLayoutVars>
          <dgm:chPref val="3"/>
        </dgm:presLayoutVars>
      </dgm:prSet>
      <dgm:spPr/>
    </dgm:pt>
    <dgm:pt modelId="{95925107-44DC-4B69-A320-A040CFD26CB5}" type="pres">
      <dgm:prSet presAssocID="{C2E9E08C-C520-4750-9A46-099873830BC9}" presName="rootConnector" presStyleLbl="node4" presStyleIdx="16" presStyleCnt="37"/>
      <dgm:spPr/>
    </dgm:pt>
    <dgm:pt modelId="{A457088C-6B34-4B1E-AF49-5A53705069EA}" type="pres">
      <dgm:prSet presAssocID="{C2E9E08C-C520-4750-9A46-099873830BC9}" presName="hierChild4" presStyleCnt="0"/>
      <dgm:spPr/>
    </dgm:pt>
    <dgm:pt modelId="{4F7518DB-5A64-4C4B-AC5D-0356CD0CCE4D}" type="pres">
      <dgm:prSet presAssocID="{C00698EA-AC61-4C5F-8776-C76E99D167F9}" presName="Name37" presStyleLbl="parChTrans1D4" presStyleIdx="17" presStyleCnt="37"/>
      <dgm:spPr/>
    </dgm:pt>
    <dgm:pt modelId="{8D9A2750-7784-408C-8840-BCD5A7DCE08B}" type="pres">
      <dgm:prSet presAssocID="{D78F8BA5-129B-4522-9EA8-77CF146B46A3}" presName="hierRoot2" presStyleCnt="0">
        <dgm:presLayoutVars>
          <dgm:hierBranch val="init"/>
        </dgm:presLayoutVars>
      </dgm:prSet>
      <dgm:spPr/>
    </dgm:pt>
    <dgm:pt modelId="{D34E6554-4688-441D-BAD7-E95DFCD00CCF}" type="pres">
      <dgm:prSet presAssocID="{D78F8BA5-129B-4522-9EA8-77CF146B46A3}" presName="rootComposite" presStyleCnt="0"/>
      <dgm:spPr/>
    </dgm:pt>
    <dgm:pt modelId="{599FA050-92D0-47AA-B5EB-98254295AF14}" type="pres">
      <dgm:prSet presAssocID="{D78F8BA5-129B-4522-9EA8-77CF146B46A3}" presName="rootText" presStyleLbl="node4" presStyleIdx="17" presStyleCnt="37">
        <dgm:presLayoutVars>
          <dgm:chPref val="3"/>
        </dgm:presLayoutVars>
      </dgm:prSet>
      <dgm:spPr/>
    </dgm:pt>
    <dgm:pt modelId="{D0506541-1F87-4764-AB55-95DABF99DBAB}" type="pres">
      <dgm:prSet presAssocID="{D78F8BA5-129B-4522-9EA8-77CF146B46A3}" presName="rootConnector" presStyleLbl="node4" presStyleIdx="17" presStyleCnt="37"/>
      <dgm:spPr/>
    </dgm:pt>
    <dgm:pt modelId="{741905EE-3B6B-4321-8B3D-ED7C03CF0A39}" type="pres">
      <dgm:prSet presAssocID="{D78F8BA5-129B-4522-9EA8-77CF146B46A3}" presName="hierChild4" presStyleCnt="0"/>
      <dgm:spPr/>
    </dgm:pt>
    <dgm:pt modelId="{B1F066B9-8FE9-476A-A120-2305570402FE}" type="pres">
      <dgm:prSet presAssocID="{D78F8BA5-129B-4522-9EA8-77CF146B46A3}" presName="hierChild5" presStyleCnt="0"/>
      <dgm:spPr/>
    </dgm:pt>
    <dgm:pt modelId="{406D6097-66B3-4200-96FC-A9C16D3CF51B}" type="pres">
      <dgm:prSet presAssocID="{157E55D2-C3AB-4674-8931-4306188B0EC5}" presName="Name37" presStyleLbl="parChTrans1D4" presStyleIdx="18" presStyleCnt="37"/>
      <dgm:spPr/>
    </dgm:pt>
    <dgm:pt modelId="{273A9629-EDE6-46C7-9555-9C85FB6F532B}" type="pres">
      <dgm:prSet presAssocID="{0967B97A-9CE9-40F1-BF1A-2DFA48C2D7E5}" presName="hierRoot2" presStyleCnt="0">
        <dgm:presLayoutVars>
          <dgm:hierBranch val="init"/>
        </dgm:presLayoutVars>
      </dgm:prSet>
      <dgm:spPr/>
    </dgm:pt>
    <dgm:pt modelId="{7DFCF8CB-1F5A-457B-B607-076FB0504BC8}" type="pres">
      <dgm:prSet presAssocID="{0967B97A-9CE9-40F1-BF1A-2DFA48C2D7E5}" presName="rootComposite" presStyleCnt="0"/>
      <dgm:spPr/>
    </dgm:pt>
    <dgm:pt modelId="{873223EA-7F68-4528-98BE-9B0AD4B9BA4A}" type="pres">
      <dgm:prSet presAssocID="{0967B97A-9CE9-40F1-BF1A-2DFA48C2D7E5}" presName="rootText" presStyleLbl="node4" presStyleIdx="18" presStyleCnt="37">
        <dgm:presLayoutVars>
          <dgm:chPref val="3"/>
        </dgm:presLayoutVars>
      </dgm:prSet>
      <dgm:spPr/>
    </dgm:pt>
    <dgm:pt modelId="{C7560BDD-B0C7-4326-9BF2-977128BE75B1}" type="pres">
      <dgm:prSet presAssocID="{0967B97A-9CE9-40F1-BF1A-2DFA48C2D7E5}" presName="rootConnector" presStyleLbl="node4" presStyleIdx="18" presStyleCnt="37"/>
      <dgm:spPr/>
    </dgm:pt>
    <dgm:pt modelId="{DFE20A5A-999C-4482-AE21-B589E7C4F5BC}" type="pres">
      <dgm:prSet presAssocID="{0967B97A-9CE9-40F1-BF1A-2DFA48C2D7E5}" presName="hierChild4" presStyleCnt="0"/>
      <dgm:spPr/>
    </dgm:pt>
    <dgm:pt modelId="{CE1F9F8E-E8B5-48C9-AA6B-055FF8129427}" type="pres">
      <dgm:prSet presAssocID="{6461F17E-7831-494C-9098-041A0F5DDE37}" presName="Name37" presStyleLbl="parChTrans1D4" presStyleIdx="19" presStyleCnt="37"/>
      <dgm:spPr/>
    </dgm:pt>
    <dgm:pt modelId="{B22B25E0-2B32-4909-B3DE-3770770DC61E}" type="pres">
      <dgm:prSet presAssocID="{1E766082-A467-492E-B298-169535B5EB3A}" presName="hierRoot2" presStyleCnt="0">
        <dgm:presLayoutVars>
          <dgm:hierBranch val="init"/>
        </dgm:presLayoutVars>
      </dgm:prSet>
      <dgm:spPr/>
    </dgm:pt>
    <dgm:pt modelId="{4C9A99EB-89B7-459B-AB0E-E1AB1CF0F07E}" type="pres">
      <dgm:prSet presAssocID="{1E766082-A467-492E-B298-169535B5EB3A}" presName="rootComposite" presStyleCnt="0"/>
      <dgm:spPr/>
    </dgm:pt>
    <dgm:pt modelId="{9A1E64F1-90FC-4F6A-9630-A28347507182}" type="pres">
      <dgm:prSet presAssocID="{1E766082-A467-492E-B298-169535B5EB3A}" presName="rootText" presStyleLbl="node4" presStyleIdx="19" presStyleCnt="37">
        <dgm:presLayoutVars>
          <dgm:chPref val="3"/>
        </dgm:presLayoutVars>
      </dgm:prSet>
      <dgm:spPr/>
    </dgm:pt>
    <dgm:pt modelId="{225E9645-CE22-4325-A6D5-2030D72D47AB}" type="pres">
      <dgm:prSet presAssocID="{1E766082-A467-492E-B298-169535B5EB3A}" presName="rootConnector" presStyleLbl="node4" presStyleIdx="19" presStyleCnt="37"/>
      <dgm:spPr/>
    </dgm:pt>
    <dgm:pt modelId="{5F3BA00F-4D53-445B-AF38-11AD39706FF8}" type="pres">
      <dgm:prSet presAssocID="{1E766082-A467-492E-B298-169535B5EB3A}" presName="hierChild4" presStyleCnt="0"/>
      <dgm:spPr/>
    </dgm:pt>
    <dgm:pt modelId="{3BC59CA8-9B10-4ACA-A04D-8429DC1DABF2}" type="pres">
      <dgm:prSet presAssocID="{1E766082-A467-492E-B298-169535B5EB3A}" presName="hierChild5" presStyleCnt="0"/>
      <dgm:spPr/>
    </dgm:pt>
    <dgm:pt modelId="{DCF57CB3-4449-4E57-A164-5E94FDBA187C}" type="pres">
      <dgm:prSet presAssocID="{4C48EC1D-D408-4EDF-A291-3EFF51AC875B}" presName="Name37" presStyleLbl="parChTrans1D4" presStyleIdx="20" presStyleCnt="37"/>
      <dgm:spPr/>
    </dgm:pt>
    <dgm:pt modelId="{52AABF47-19A9-42B8-8374-96BF91871CF9}" type="pres">
      <dgm:prSet presAssocID="{4CA2F327-3870-47D4-9CA2-47F6BD7B246E}" presName="hierRoot2" presStyleCnt="0">
        <dgm:presLayoutVars>
          <dgm:hierBranch val="init"/>
        </dgm:presLayoutVars>
      </dgm:prSet>
      <dgm:spPr/>
    </dgm:pt>
    <dgm:pt modelId="{239C3811-239C-4E45-AFA4-BAE1CF17E7F4}" type="pres">
      <dgm:prSet presAssocID="{4CA2F327-3870-47D4-9CA2-47F6BD7B246E}" presName="rootComposite" presStyleCnt="0"/>
      <dgm:spPr/>
    </dgm:pt>
    <dgm:pt modelId="{8EAEF25F-2DD2-4D54-80B0-B5D386314CBD}" type="pres">
      <dgm:prSet presAssocID="{4CA2F327-3870-47D4-9CA2-47F6BD7B246E}" presName="rootText" presStyleLbl="node4" presStyleIdx="20" presStyleCnt="37">
        <dgm:presLayoutVars>
          <dgm:chPref val="3"/>
        </dgm:presLayoutVars>
      </dgm:prSet>
      <dgm:spPr/>
    </dgm:pt>
    <dgm:pt modelId="{53241EBE-BBB2-48AB-AC10-635EEA86706C}" type="pres">
      <dgm:prSet presAssocID="{4CA2F327-3870-47D4-9CA2-47F6BD7B246E}" presName="rootConnector" presStyleLbl="node4" presStyleIdx="20" presStyleCnt="37"/>
      <dgm:spPr/>
    </dgm:pt>
    <dgm:pt modelId="{FC191BA2-1F83-4B03-93C6-B30832B3BF69}" type="pres">
      <dgm:prSet presAssocID="{4CA2F327-3870-47D4-9CA2-47F6BD7B246E}" presName="hierChild4" presStyleCnt="0"/>
      <dgm:spPr/>
    </dgm:pt>
    <dgm:pt modelId="{26D301A9-FC88-4796-B983-4794F47A290B}" type="pres">
      <dgm:prSet presAssocID="{4CA2F327-3870-47D4-9CA2-47F6BD7B246E}" presName="hierChild5" presStyleCnt="0"/>
      <dgm:spPr/>
    </dgm:pt>
    <dgm:pt modelId="{264E5045-C9E0-40DD-B29E-4706AEBE2D98}" type="pres">
      <dgm:prSet presAssocID="{0967B97A-9CE9-40F1-BF1A-2DFA48C2D7E5}" presName="hierChild5" presStyleCnt="0"/>
      <dgm:spPr/>
    </dgm:pt>
    <dgm:pt modelId="{A6AAD986-BDDA-4373-AB96-B725F9FD1472}" type="pres">
      <dgm:prSet presAssocID="{CA8B7563-E70A-42E2-9FC1-40504F35B43D}" presName="Name37" presStyleLbl="parChTrans1D4" presStyleIdx="21" presStyleCnt="37"/>
      <dgm:spPr/>
    </dgm:pt>
    <dgm:pt modelId="{60D285E7-65E0-41F5-A241-8ABC24FAA170}" type="pres">
      <dgm:prSet presAssocID="{474A4018-4DD1-417F-A91F-005BA3B38AD9}" presName="hierRoot2" presStyleCnt="0">
        <dgm:presLayoutVars>
          <dgm:hierBranch val="init"/>
        </dgm:presLayoutVars>
      </dgm:prSet>
      <dgm:spPr/>
    </dgm:pt>
    <dgm:pt modelId="{9280290A-3D1F-4CF0-8D03-735DFB33A88D}" type="pres">
      <dgm:prSet presAssocID="{474A4018-4DD1-417F-A91F-005BA3B38AD9}" presName="rootComposite" presStyleCnt="0"/>
      <dgm:spPr/>
    </dgm:pt>
    <dgm:pt modelId="{E8B4E636-F6EE-4FCD-8313-5C10BC0BD96E}" type="pres">
      <dgm:prSet presAssocID="{474A4018-4DD1-417F-A91F-005BA3B38AD9}" presName="rootText" presStyleLbl="node4" presStyleIdx="21" presStyleCnt="37">
        <dgm:presLayoutVars>
          <dgm:chPref val="3"/>
        </dgm:presLayoutVars>
      </dgm:prSet>
      <dgm:spPr/>
    </dgm:pt>
    <dgm:pt modelId="{FBDC1316-480B-4FC9-9E0C-11D55B35DB3D}" type="pres">
      <dgm:prSet presAssocID="{474A4018-4DD1-417F-A91F-005BA3B38AD9}" presName="rootConnector" presStyleLbl="node4" presStyleIdx="21" presStyleCnt="37"/>
      <dgm:spPr/>
    </dgm:pt>
    <dgm:pt modelId="{C07FCB12-8561-41CE-B9F0-9426819FA3DD}" type="pres">
      <dgm:prSet presAssocID="{474A4018-4DD1-417F-A91F-005BA3B38AD9}" presName="hierChild4" presStyleCnt="0"/>
      <dgm:spPr/>
    </dgm:pt>
    <dgm:pt modelId="{CB1A10D5-4204-44C0-A001-40F638754F3F}" type="pres">
      <dgm:prSet presAssocID="{474A4018-4DD1-417F-A91F-005BA3B38AD9}" presName="hierChild5" presStyleCnt="0"/>
      <dgm:spPr/>
    </dgm:pt>
    <dgm:pt modelId="{A6F323F4-E546-412D-9002-0DB2C7E004A3}" type="pres">
      <dgm:prSet presAssocID="{B5C51296-D9DC-41E3-8C72-66DFE85CD098}" presName="Name37" presStyleLbl="parChTrans1D4" presStyleIdx="22" presStyleCnt="37"/>
      <dgm:spPr/>
    </dgm:pt>
    <dgm:pt modelId="{A7E8487E-A355-430F-A203-72807BA37B89}" type="pres">
      <dgm:prSet presAssocID="{29E91A9B-99B2-4AFC-BEF7-B75E1714C2B9}" presName="hierRoot2" presStyleCnt="0">
        <dgm:presLayoutVars>
          <dgm:hierBranch val="init"/>
        </dgm:presLayoutVars>
      </dgm:prSet>
      <dgm:spPr/>
    </dgm:pt>
    <dgm:pt modelId="{EBB5AB6A-C3AE-4916-A57F-DFDB19B24E1F}" type="pres">
      <dgm:prSet presAssocID="{29E91A9B-99B2-4AFC-BEF7-B75E1714C2B9}" presName="rootComposite" presStyleCnt="0"/>
      <dgm:spPr/>
    </dgm:pt>
    <dgm:pt modelId="{78CA72F4-0034-4309-B3A1-F9EB555CDFBB}" type="pres">
      <dgm:prSet presAssocID="{29E91A9B-99B2-4AFC-BEF7-B75E1714C2B9}" presName="rootText" presStyleLbl="node4" presStyleIdx="22" presStyleCnt="37">
        <dgm:presLayoutVars>
          <dgm:chPref val="3"/>
        </dgm:presLayoutVars>
      </dgm:prSet>
      <dgm:spPr/>
    </dgm:pt>
    <dgm:pt modelId="{55C64AF7-33F4-4582-BE0B-4D92A6C57C6D}" type="pres">
      <dgm:prSet presAssocID="{29E91A9B-99B2-4AFC-BEF7-B75E1714C2B9}" presName="rootConnector" presStyleLbl="node4" presStyleIdx="22" presStyleCnt="37"/>
      <dgm:spPr/>
    </dgm:pt>
    <dgm:pt modelId="{CAD5C34A-60F5-4CE8-AB9F-F1E1C98A41AA}" type="pres">
      <dgm:prSet presAssocID="{29E91A9B-99B2-4AFC-BEF7-B75E1714C2B9}" presName="hierChild4" presStyleCnt="0"/>
      <dgm:spPr/>
    </dgm:pt>
    <dgm:pt modelId="{9DF48471-5256-4EE8-A92D-FC07A4FA8CBA}" type="pres">
      <dgm:prSet presAssocID="{29E91A9B-99B2-4AFC-BEF7-B75E1714C2B9}" presName="hierChild5" presStyleCnt="0"/>
      <dgm:spPr/>
    </dgm:pt>
    <dgm:pt modelId="{446B03C7-BD1D-4A12-9646-50B205C9B9BF}" type="pres">
      <dgm:prSet presAssocID="{C2E9E08C-C520-4750-9A46-099873830BC9}" presName="hierChild5" presStyleCnt="0"/>
      <dgm:spPr/>
    </dgm:pt>
    <dgm:pt modelId="{FF337413-25A8-4F96-8812-530448FD89E6}" type="pres">
      <dgm:prSet presAssocID="{D9DCBD92-CF2D-4FA3-9650-A94983E94475}" presName="hierChild5" presStyleCnt="0"/>
      <dgm:spPr/>
    </dgm:pt>
    <dgm:pt modelId="{FA56C4BD-6043-4B54-910E-E8237DD65AAE}" type="pres">
      <dgm:prSet presAssocID="{1182CA2F-4565-428E-AE54-DA4AC822DEC1}" presName="Name37" presStyleLbl="parChTrans1D3" presStyleIdx="14" presStyleCnt="33"/>
      <dgm:spPr/>
    </dgm:pt>
    <dgm:pt modelId="{5587ABA7-0698-4821-8DB3-7AEB6EAA2674}" type="pres">
      <dgm:prSet presAssocID="{D5E38E4B-FED5-4A0A-B8AA-8728BED387A3}" presName="hierRoot2" presStyleCnt="0">
        <dgm:presLayoutVars>
          <dgm:hierBranch val="init"/>
        </dgm:presLayoutVars>
      </dgm:prSet>
      <dgm:spPr/>
    </dgm:pt>
    <dgm:pt modelId="{289A3F80-C877-49C4-8196-9C82E753D9D4}" type="pres">
      <dgm:prSet presAssocID="{D5E38E4B-FED5-4A0A-B8AA-8728BED387A3}" presName="rootComposite" presStyleCnt="0"/>
      <dgm:spPr/>
    </dgm:pt>
    <dgm:pt modelId="{9B9866DE-24EA-425D-AAF9-AA88956DF751}" type="pres">
      <dgm:prSet presAssocID="{D5E38E4B-FED5-4A0A-B8AA-8728BED387A3}" presName="rootText" presStyleLbl="node3" presStyleIdx="14" presStyleCnt="33">
        <dgm:presLayoutVars>
          <dgm:chPref val="3"/>
        </dgm:presLayoutVars>
      </dgm:prSet>
      <dgm:spPr/>
    </dgm:pt>
    <dgm:pt modelId="{079F8876-CFDE-4455-9649-464E228FB647}" type="pres">
      <dgm:prSet presAssocID="{D5E38E4B-FED5-4A0A-B8AA-8728BED387A3}" presName="rootConnector" presStyleLbl="node3" presStyleIdx="14" presStyleCnt="33"/>
      <dgm:spPr/>
    </dgm:pt>
    <dgm:pt modelId="{55E98BC0-F8C4-458C-AFA1-F70FDFE3C283}" type="pres">
      <dgm:prSet presAssocID="{D5E38E4B-FED5-4A0A-B8AA-8728BED387A3}" presName="hierChild4" presStyleCnt="0"/>
      <dgm:spPr/>
    </dgm:pt>
    <dgm:pt modelId="{09E0DB91-1B85-4198-B787-4E0F0BB350D5}" type="pres">
      <dgm:prSet presAssocID="{E5DFCF2D-8524-4D8E-AB8B-E3229044C96F}" presName="Name37" presStyleLbl="parChTrans1D4" presStyleIdx="23" presStyleCnt="37"/>
      <dgm:spPr/>
    </dgm:pt>
    <dgm:pt modelId="{75E3F3B5-B99D-4FFF-BDE7-8529DE26BEF4}" type="pres">
      <dgm:prSet presAssocID="{B3F45023-E1E3-43C0-B67F-AD1E7AC51078}" presName="hierRoot2" presStyleCnt="0">
        <dgm:presLayoutVars>
          <dgm:hierBranch val="init"/>
        </dgm:presLayoutVars>
      </dgm:prSet>
      <dgm:spPr/>
    </dgm:pt>
    <dgm:pt modelId="{D8555131-4286-45A5-ADD1-855C774DD890}" type="pres">
      <dgm:prSet presAssocID="{B3F45023-E1E3-43C0-B67F-AD1E7AC51078}" presName="rootComposite" presStyleCnt="0"/>
      <dgm:spPr/>
    </dgm:pt>
    <dgm:pt modelId="{CD330AB0-A63B-49B7-BE13-963320C41952}" type="pres">
      <dgm:prSet presAssocID="{B3F45023-E1E3-43C0-B67F-AD1E7AC51078}" presName="rootText" presStyleLbl="node4" presStyleIdx="23" presStyleCnt="37">
        <dgm:presLayoutVars>
          <dgm:chPref val="3"/>
        </dgm:presLayoutVars>
      </dgm:prSet>
      <dgm:spPr/>
    </dgm:pt>
    <dgm:pt modelId="{FC14D896-E8C1-4EED-9966-D6B21845F566}" type="pres">
      <dgm:prSet presAssocID="{B3F45023-E1E3-43C0-B67F-AD1E7AC51078}" presName="rootConnector" presStyleLbl="node4" presStyleIdx="23" presStyleCnt="37"/>
      <dgm:spPr/>
    </dgm:pt>
    <dgm:pt modelId="{38EC9A3E-CD20-4E54-BE14-592F28A0D947}" type="pres">
      <dgm:prSet presAssocID="{B3F45023-E1E3-43C0-B67F-AD1E7AC51078}" presName="hierChild4" presStyleCnt="0"/>
      <dgm:spPr/>
    </dgm:pt>
    <dgm:pt modelId="{DCDC6238-9924-4CB4-8E8E-E4E6304A5BCB}" type="pres">
      <dgm:prSet presAssocID="{C550F39E-3BA4-4EAC-9784-E4F9E4C6F36F}" presName="Name37" presStyleLbl="parChTrans1D4" presStyleIdx="24" presStyleCnt="37"/>
      <dgm:spPr/>
    </dgm:pt>
    <dgm:pt modelId="{9EF1E8B1-BD79-4D33-9583-6CA750726153}" type="pres">
      <dgm:prSet presAssocID="{971055BB-A4A3-40DF-B506-54605DDFB45E}" presName="hierRoot2" presStyleCnt="0">
        <dgm:presLayoutVars>
          <dgm:hierBranch val="init"/>
        </dgm:presLayoutVars>
      </dgm:prSet>
      <dgm:spPr/>
    </dgm:pt>
    <dgm:pt modelId="{07DC302F-D4DB-4EBC-9E82-9AFF9BCA0D8E}" type="pres">
      <dgm:prSet presAssocID="{971055BB-A4A3-40DF-B506-54605DDFB45E}" presName="rootComposite" presStyleCnt="0"/>
      <dgm:spPr/>
    </dgm:pt>
    <dgm:pt modelId="{DF49C9AB-B8F0-4060-A5B9-6FA0BFF1534C}" type="pres">
      <dgm:prSet presAssocID="{971055BB-A4A3-40DF-B506-54605DDFB45E}" presName="rootText" presStyleLbl="node4" presStyleIdx="24" presStyleCnt="37">
        <dgm:presLayoutVars>
          <dgm:chPref val="3"/>
        </dgm:presLayoutVars>
      </dgm:prSet>
      <dgm:spPr/>
    </dgm:pt>
    <dgm:pt modelId="{D6C7C9A0-0C6B-456C-B363-30D75AB44259}" type="pres">
      <dgm:prSet presAssocID="{971055BB-A4A3-40DF-B506-54605DDFB45E}" presName="rootConnector" presStyleLbl="node4" presStyleIdx="24" presStyleCnt="37"/>
      <dgm:spPr/>
    </dgm:pt>
    <dgm:pt modelId="{E5679A16-25B4-49A8-B290-CE815BE6DE62}" type="pres">
      <dgm:prSet presAssocID="{971055BB-A4A3-40DF-B506-54605DDFB45E}" presName="hierChild4" presStyleCnt="0"/>
      <dgm:spPr/>
    </dgm:pt>
    <dgm:pt modelId="{4BACE9F7-C8EE-4912-AF9E-8B32CB8DBD50}" type="pres">
      <dgm:prSet presAssocID="{971055BB-A4A3-40DF-B506-54605DDFB45E}" presName="hierChild5" presStyleCnt="0"/>
      <dgm:spPr/>
    </dgm:pt>
    <dgm:pt modelId="{26C03E25-FF64-4F0D-8C01-1A1D89FC99A1}" type="pres">
      <dgm:prSet presAssocID="{534403A8-78E2-443C-BCD5-995FD0C69E07}" presName="Name37" presStyleLbl="parChTrans1D4" presStyleIdx="25" presStyleCnt="37"/>
      <dgm:spPr/>
    </dgm:pt>
    <dgm:pt modelId="{6ACA798F-F9F8-4003-A86C-13B7C228A6E3}" type="pres">
      <dgm:prSet presAssocID="{0ACA9C09-8F23-45A6-9B79-124796FD3FA6}" presName="hierRoot2" presStyleCnt="0">
        <dgm:presLayoutVars>
          <dgm:hierBranch val="init"/>
        </dgm:presLayoutVars>
      </dgm:prSet>
      <dgm:spPr/>
    </dgm:pt>
    <dgm:pt modelId="{3F6913A3-FD8C-4F63-A4A1-E0A1C0D7929C}" type="pres">
      <dgm:prSet presAssocID="{0ACA9C09-8F23-45A6-9B79-124796FD3FA6}" presName="rootComposite" presStyleCnt="0"/>
      <dgm:spPr/>
    </dgm:pt>
    <dgm:pt modelId="{43AD2866-D424-4AF3-A100-EFC5B325B720}" type="pres">
      <dgm:prSet presAssocID="{0ACA9C09-8F23-45A6-9B79-124796FD3FA6}" presName="rootText" presStyleLbl="node4" presStyleIdx="25" presStyleCnt="37">
        <dgm:presLayoutVars>
          <dgm:chPref val="3"/>
        </dgm:presLayoutVars>
      </dgm:prSet>
      <dgm:spPr/>
    </dgm:pt>
    <dgm:pt modelId="{38452ACB-059D-4313-A3C0-746352DA3EC7}" type="pres">
      <dgm:prSet presAssocID="{0ACA9C09-8F23-45A6-9B79-124796FD3FA6}" presName="rootConnector" presStyleLbl="node4" presStyleIdx="25" presStyleCnt="37"/>
      <dgm:spPr/>
    </dgm:pt>
    <dgm:pt modelId="{80439259-4446-4140-8C2D-D38CB7047AAD}" type="pres">
      <dgm:prSet presAssocID="{0ACA9C09-8F23-45A6-9B79-124796FD3FA6}" presName="hierChild4" presStyleCnt="0"/>
      <dgm:spPr/>
    </dgm:pt>
    <dgm:pt modelId="{89E17280-62FA-4621-B9D7-65AEF310A9BD}" type="pres">
      <dgm:prSet presAssocID="{0ACA9C09-8F23-45A6-9B79-124796FD3FA6}" presName="hierChild5" presStyleCnt="0"/>
      <dgm:spPr/>
    </dgm:pt>
    <dgm:pt modelId="{1A9689D5-BDC2-40D0-BACD-244220DD3FB0}" type="pres">
      <dgm:prSet presAssocID="{2E6699B4-D7C0-4907-BDBD-3AF139CF76BA}" presName="Name37" presStyleLbl="parChTrans1D4" presStyleIdx="26" presStyleCnt="37"/>
      <dgm:spPr/>
    </dgm:pt>
    <dgm:pt modelId="{21DC4346-092C-4710-A7E8-B9C35E0AC3E2}" type="pres">
      <dgm:prSet presAssocID="{9BA5D052-04F8-4177-9923-A4FEA4524647}" presName="hierRoot2" presStyleCnt="0">
        <dgm:presLayoutVars>
          <dgm:hierBranch val="init"/>
        </dgm:presLayoutVars>
      </dgm:prSet>
      <dgm:spPr/>
    </dgm:pt>
    <dgm:pt modelId="{CF5A7D85-2CCA-4381-B933-46400D952563}" type="pres">
      <dgm:prSet presAssocID="{9BA5D052-04F8-4177-9923-A4FEA4524647}" presName="rootComposite" presStyleCnt="0"/>
      <dgm:spPr/>
    </dgm:pt>
    <dgm:pt modelId="{FCBBA2A9-5C6A-41BE-97FE-E1F3CF9D436A}" type="pres">
      <dgm:prSet presAssocID="{9BA5D052-04F8-4177-9923-A4FEA4524647}" presName="rootText" presStyleLbl="node4" presStyleIdx="26" presStyleCnt="37">
        <dgm:presLayoutVars>
          <dgm:chPref val="3"/>
        </dgm:presLayoutVars>
      </dgm:prSet>
      <dgm:spPr/>
    </dgm:pt>
    <dgm:pt modelId="{41DE91AE-6FB3-45E3-969B-F3A14899419F}" type="pres">
      <dgm:prSet presAssocID="{9BA5D052-04F8-4177-9923-A4FEA4524647}" presName="rootConnector" presStyleLbl="node4" presStyleIdx="26" presStyleCnt="37"/>
      <dgm:spPr/>
    </dgm:pt>
    <dgm:pt modelId="{7650159B-4FEE-43FF-801D-20E8C0E30ED6}" type="pres">
      <dgm:prSet presAssocID="{9BA5D052-04F8-4177-9923-A4FEA4524647}" presName="hierChild4" presStyleCnt="0"/>
      <dgm:spPr/>
    </dgm:pt>
    <dgm:pt modelId="{F980364A-0FF9-4640-A251-B3CA766F3CF2}" type="pres">
      <dgm:prSet presAssocID="{9BA5D052-04F8-4177-9923-A4FEA4524647}" presName="hierChild5" presStyleCnt="0"/>
      <dgm:spPr/>
    </dgm:pt>
    <dgm:pt modelId="{33E8EBCD-330D-4159-85A7-FFCDEC90A699}" type="pres">
      <dgm:prSet presAssocID="{47A20913-4A00-4A4F-AF25-41A6AF336370}" presName="Name37" presStyleLbl="parChTrans1D4" presStyleIdx="27" presStyleCnt="37"/>
      <dgm:spPr/>
    </dgm:pt>
    <dgm:pt modelId="{BD6CC24F-0C2E-4CB7-9BC6-D2E2F5B6647D}" type="pres">
      <dgm:prSet presAssocID="{395B0B9C-8BE5-4D37-98FF-538F94774664}" presName="hierRoot2" presStyleCnt="0">
        <dgm:presLayoutVars>
          <dgm:hierBranch val="init"/>
        </dgm:presLayoutVars>
      </dgm:prSet>
      <dgm:spPr/>
    </dgm:pt>
    <dgm:pt modelId="{F97D8A62-1F2A-42D7-9421-B945021B62F8}" type="pres">
      <dgm:prSet presAssocID="{395B0B9C-8BE5-4D37-98FF-538F94774664}" presName="rootComposite" presStyleCnt="0"/>
      <dgm:spPr/>
    </dgm:pt>
    <dgm:pt modelId="{F0D0E67C-C846-484A-B367-108D466DB8D7}" type="pres">
      <dgm:prSet presAssocID="{395B0B9C-8BE5-4D37-98FF-538F94774664}" presName="rootText" presStyleLbl="node4" presStyleIdx="27" presStyleCnt="37">
        <dgm:presLayoutVars>
          <dgm:chPref val="3"/>
        </dgm:presLayoutVars>
      </dgm:prSet>
      <dgm:spPr/>
    </dgm:pt>
    <dgm:pt modelId="{DB3C6A4B-3272-4325-9E35-F20BD263E93A}" type="pres">
      <dgm:prSet presAssocID="{395B0B9C-8BE5-4D37-98FF-538F94774664}" presName="rootConnector" presStyleLbl="node4" presStyleIdx="27" presStyleCnt="37"/>
      <dgm:spPr/>
    </dgm:pt>
    <dgm:pt modelId="{1AAFBA64-CF2E-4E66-83F4-79E498E309F3}" type="pres">
      <dgm:prSet presAssocID="{395B0B9C-8BE5-4D37-98FF-538F94774664}" presName="hierChild4" presStyleCnt="0"/>
      <dgm:spPr/>
    </dgm:pt>
    <dgm:pt modelId="{CDCC0E1D-0FA8-4BBF-8FB0-C50E77AC6A24}" type="pres">
      <dgm:prSet presAssocID="{395B0B9C-8BE5-4D37-98FF-538F94774664}" presName="hierChild5" presStyleCnt="0"/>
      <dgm:spPr/>
    </dgm:pt>
    <dgm:pt modelId="{8AFD83CB-0079-4CEE-A6B1-A2A079C57330}" type="pres">
      <dgm:prSet presAssocID="{B3F45023-E1E3-43C0-B67F-AD1E7AC51078}" presName="hierChild5" presStyleCnt="0"/>
      <dgm:spPr/>
    </dgm:pt>
    <dgm:pt modelId="{C18C8C27-4D85-44E0-9555-9E94F51FE052}" type="pres">
      <dgm:prSet presAssocID="{D5E38E4B-FED5-4A0A-B8AA-8728BED387A3}" presName="hierChild5" presStyleCnt="0"/>
      <dgm:spPr/>
    </dgm:pt>
    <dgm:pt modelId="{2B328CA6-5677-4434-A248-9950F6EFDE28}" type="pres">
      <dgm:prSet presAssocID="{0E0D5914-9733-4438-B53B-E54AED87BD25}" presName="hierChild5" presStyleCnt="0"/>
      <dgm:spPr/>
    </dgm:pt>
    <dgm:pt modelId="{059C22EE-4EA1-4A4E-8BEA-6527B19C8640}" type="pres">
      <dgm:prSet presAssocID="{E9CCBF3B-F7D4-491B-83ED-166AFDD5DD30}" presName="Name37" presStyleLbl="parChTrans1D2" presStyleIdx="5" presStyleCnt="11"/>
      <dgm:spPr/>
    </dgm:pt>
    <dgm:pt modelId="{2587A343-6BD7-4FCC-A19A-143BF4DB2A87}" type="pres">
      <dgm:prSet presAssocID="{025397C8-278A-4FB7-A986-A1B487EA1563}" presName="hierRoot2" presStyleCnt="0">
        <dgm:presLayoutVars>
          <dgm:hierBranch val="init"/>
        </dgm:presLayoutVars>
      </dgm:prSet>
      <dgm:spPr/>
    </dgm:pt>
    <dgm:pt modelId="{6CE243E6-D34F-4AA6-B29F-8A276FC9B4FC}" type="pres">
      <dgm:prSet presAssocID="{025397C8-278A-4FB7-A986-A1B487EA1563}" presName="rootComposite" presStyleCnt="0"/>
      <dgm:spPr/>
    </dgm:pt>
    <dgm:pt modelId="{DC606F7D-0512-4822-84C6-5204BC7E58AA}" type="pres">
      <dgm:prSet presAssocID="{025397C8-278A-4FB7-A986-A1B487EA1563}" presName="rootText" presStyleLbl="node2" presStyleIdx="5" presStyleCnt="11">
        <dgm:presLayoutVars>
          <dgm:chPref val="3"/>
        </dgm:presLayoutVars>
      </dgm:prSet>
      <dgm:spPr/>
    </dgm:pt>
    <dgm:pt modelId="{7F43DBEE-B60F-4C19-A3B0-BF5701214A5E}" type="pres">
      <dgm:prSet presAssocID="{025397C8-278A-4FB7-A986-A1B487EA1563}" presName="rootConnector" presStyleLbl="node2" presStyleIdx="5" presStyleCnt="11"/>
      <dgm:spPr/>
    </dgm:pt>
    <dgm:pt modelId="{92884380-F839-4BF8-A6D1-2F3C2CA92AB5}" type="pres">
      <dgm:prSet presAssocID="{025397C8-278A-4FB7-A986-A1B487EA1563}" presName="hierChild4" presStyleCnt="0"/>
      <dgm:spPr/>
    </dgm:pt>
    <dgm:pt modelId="{1FB9DFAA-3011-404B-B2FB-82DE1D530E40}" type="pres">
      <dgm:prSet presAssocID="{F9922145-9B07-49CE-9FA6-B33C82D2B167}" presName="Name37" presStyleLbl="parChTrans1D3" presStyleIdx="15" presStyleCnt="33"/>
      <dgm:spPr/>
    </dgm:pt>
    <dgm:pt modelId="{2B416C8F-E48C-4950-8E21-E9A666CB23C0}" type="pres">
      <dgm:prSet presAssocID="{E2157045-4CE0-40CE-9C58-F4043DF91E33}" presName="hierRoot2" presStyleCnt="0">
        <dgm:presLayoutVars>
          <dgm:hierBranch val="init"/>
        </dgm:presLayoutVars>
      </dgm:prSet>
      <dgm:spPr/>
    </dgm:pt>
    <dgm:pt modelId="{4E5D6ABA-4D4D-49D8-930E-CDC8E0354FB2}" type="pres">
      <dgm:prSet presAssocID="{E2157045-4CE0-40CE-9C58-F4043DF91E33}" presName="rootComposite" presStyleCnt="0"/>
      <dgm:spPr/>
    </dgm:pt>
    <dgm:pt modelId="{6C7766F8-3CA4-4B55-A2B1-A9A57BDBAE31}" type="pres">
      <dgm:prSet presAssocID="{E2157045-4CE0-40CE-9C58-F4043DF91E33}" presName="rootText" presStyleLbl="node3" presStyleIdx="15" presStyleCnt="33">
        <dgm:presLayoutVars>
          <dgm:chPref val="3"/>
        </dgm:presLayoutVars>
      </dgm:prSet>
      <dgm:spPr/>
    </dgm:pt>
    <dgm:pt modelId="{FA9F7A91-9535-4A9D-A525-1C7B52AA3CAD}" type="pres">
      <dgm:prSet presAssocID="{E2157045-4CE0-40CE-9C58-F4043DF91E33}" presName="rootConnector" presStyleLbl="node3" presStyleIdx="15" presStyleCnt="33"/>
      <dgm:spPr/>
    </dgm:pt>
    <dgm:pt modelId="{F0A8852E-A81E-4A81-9901-83DBE881B4F2}" type="pres">
      <dgm:prSet presAssocID="{E2157045-4CE0-40CE-9C58-F4043DF91E33}" presName="hierChild4" presStyleCnt="0"/>
      <dgm:spPr/>
    </dgm:pt>
    <dgm:pt modelId="{4FC409BD-916B-4F90-A7EF-4CF2F8219E7F}" type="pres">
      <dgm:prSet presAssocID="{E2157045-4CE0-40CE-9C58-F4043DF91E33}" presName="hierChild5" presStyleCnt="0"/>
      <dgm:spPr/>
    </dgm:pt>
    <dgm:pt modelId="{0C03C1CE-E351-4370-B37B-BCBBA6EACE73}" type="pres">
      <dgm:prSet presAssocID="{7B0E8674-AF5F-4D43-BDCB-E4D39514593E}" presName="Name37" presStyleLbl="parChTrans1D3" presStyleIdx="16" presStyleCnt="33"/>
      <dgm:spPr/>
    </dgm:pt>
    <dgm:pt modelId="{F450406A-CE7B-499A-83F6-64520A2C610B}" type="pres">
      <dgm:prSet presAssocID="{602FD50F-130C-4E3A-A16E-AF79EACA12AD}" presName="hierRoot2" presStyleCnt="0">
        <dgm:presLayoutVars>
          <dgm:hierBranch val="init"/>
        </dgm:presLayoutVars>
      </dgm:prSet>
      <dgm:spPr/>
    </dgm:pt>
    <dgm:pt modelId="{F17DEFCE-8640-4795-8F05-62D58D2E4037}" type="pres">
      <dgm:prSet presAssocID="{602FD50F-130C-4E3A-A16E-AF79EACA12AD}" presName="rootComposite" presStyleCnt="0"/>
      <dgm:spPr/>
    </dgm:pt>
    <dgm:pt modelId="{4FCB0235-D840-4E32-AF87-A5EC10F1D21A}" type="pres">
      <dgm:prSet presAssocID="{602FD50F-130C-4E3A-A16E-AF79EACA12AD}" presName="rootText" presStyleLbl="node3" presStyleIdx="16" presStyleCnt="33">
        <dgm:presLayoutVars>
          <dgm:chPref val="3"/>
        </dgm:presLayoutVars>
      </dgm:prSet>
      <dgm:spPr/>
    </dgm:pt>
    <dgm:pt modelId="{EA1226AD-A4C8-4D20-BD8F-018378C4C7BD}" type="pres">
      <dgm:prSet presAssocID="{602FD50F-130C-4E3A-A16E-AF79EACA12AD}" presName="rootConnector" presStyleLbl="node3" presStyleIdx="16" presStyleCnt="33"/>
      <dgm:spPr/>
    </dgm:pt>
    <dgm:pt modelId="{80E3AE57-B862-474F-88AF-4F6FE00DF30E}" type="pres">
      <dgm:prSet presAssocID="{602FD50F-130C-4E3A-A16E-AF79EACA12AD}" presName="hierChild4" presStyleCnt="0"/>
      <dgm:spPr/>
    </dgm:pt>
    <dgm:pt modelId="{0F0E421F-04B6-44B2-A118-4C81DADD76E6}" type="pres">
      <dgm:prSet presAssocID="{602FD50F-130C-4E3A-A16E-AF79EACA12AD}" presName="hierChild5" presStyleCnt="0"/>
      <dgm:spPr/>
    </dgm:pt>
    <dgm:pt modelId="{F790520A-43F4-4739-A2CA-F8C4C7F8482F}" type="pres">
      <dgm:prSet presAssocID="{6EAA41E0-1525-42E3-A200-48C0FE921E72}" presName="Name37" presStyleLbl="parChTrans1D3" presStyleIdx="17" presStyleCnt="33"/>
      <dgm:spPr/>
    </dgm:pt>
    <dgm:pt modelId="{990E28DA-7CF5-4502-90A8-328AC5740EB3}" type="pres">
      <dgm:prSet presAssocID="{E5E9916D-2D7F-4C7A-A808-9D88F35BEC5A}" presName="hierRoot2" presStyleCnt="0">
        <dgm:presLayoutVars>
          <dgm:hierBranch val="init"/>
        </dgm:presLayoutVars>
      </dgm:prSet>
      <dgm:spPr/>
    </dgm:pt>
    <dgm:pt modelId="{796BDDAE-9769-4B6C-B664-C99AB1F1EA6B}" type="pres">
      <dgm:prSet presAssocID="{E5E9916D-2D7F-4C7A-A808-9D88F35BEC5A}" presName="rootComposite" presStyleCnt="0"/>
      <dgm:spPr/>
    </dgm:pt>
    <dgm:pt modelId="{0A63D2F4-C327-4936-997D-E8A37FF9B974}" type="pres">
      <dgm:prSet presAssocID="{E5E9916D-2D7F-4C7A-A808-9D88F35BEC5A}" presName="rootText" presStyleLbl="node3" presStyleIdx="17" presStyleCnt="33">
        <dgm:presLayoutVars>
          <dgm:chPref val="3"/>
        </dgm:presLayoutVars>
      </dgm:prSet>
      <dgm:spPr/>
    </dgm:pt>
    <dgm:pt modelId="{37BC9415-6238-4077-808B-B5AF5E0C13B3}" type="pres">
      <dgm:prSet presAssocID="{E5E9916D-2D7F-4C7A-A808-9D88F35BEC5A}" presName="rootConnector" presStyleLbl="node3" presStyleIdx="17" presStyleCnt="33"/>
      <dgm:spPr/>
    </dgm:pt>
    <dgm:pt modelId="{2B5F8F5D-9B5C-4780-ABE5-8F9BF4049143}" type="pres">
      <dgm:prSet presAssocID="{E5E9916D-2D7F-4C7A-A808-9D88F35BEC5A}" presName="hierChild4" presStyleCnt="0"/>
      <dgm:spPr/>
    </dgm:pt>
    <dgm:pt modelId="{C06FB175-2E03-4F73-BF54-1A055FD264D0}" type="pres">
      <dgm:prSet presAssocID="{E5E9916D-2D7F-4C7A-A808-9D88F35BEC5A}" presName="hierChild5" presStyleCnt="0"/>
      <dgm:spPr/>
    </dgm:pt>
    <dgm:pt modelId="{A5FDA1D4-6378-4EF9-BE53-33B64A9F7567}" type="pres">
      <dgm:prSet presAssocID="{025397C8-278A-4FB7-A986-A1B487EA1563}" presName="hierChild5" presStyleCnt="0"/>
      <dgm:spPr/>
    </dgm:pt>
    <dgm:pt modelId="{5A3C222E-EA04-469D-B2A5-428B109ED3E0}" type="pres">
      <dgm:prSet presAssocID="{3F1B0426-4EA2-44D9-B786-B19B57D5CDEA}" presName="Name37" presStyleLbl="parChTrans1D2" presStyleIdx="6" presStyleCnt="11"/>
      <dgm:spPr/>
    </dgm:pt>
    <dgm:pt modelId="{0B7AC5A3-C251-4ACD-AFC5-DB05A39ED77E}" type="pres">
      <dgm:prSet presAssocID="{8BB75C25-BB24-48E5-95A1-BDDD2AD67385}" presName="hierRoot2" presStyleCnt="0">
        <dgm:presLayoutVars>
          <dgm:hierBranch val="init"/>
        </dgm:presLayoutVars>
      </dgm:prSet>
      <dgm:spPr/>
    </dgm:pt>
    <dgm:pt modelId="{4EB69B21-5E38-4A29-8AE2-51958DD105CD}" type="pres">
      <dgm:prSet presAssocID="{8BB75C25-BB24-48E5-95A1-BDDD2AD67385}" presName="rootComposite" presStyleCnt="0"/>
      <dgm:spPr/>
    </dgm:pt>
    <dgm:pt modelId="{4CE408D0-F3D2-47E9-9B4D-994714D670D2}" type="pres">
      <dgm:prSet presAssocID="{8BB75C25-BB24-48E5-95A1-BDDD2AD67385}" presName="rootText" presStyleLbl="node2" presStyleIdx="6" presStyleCnt="11">
        <dgm:presLayoutVars>
          <dgm:chPref val="3"/>
        </dgm:presLayoutVars>
      </dgm:prSet>
      <dgm:spPr/>
    </dgm:pt>
    <dgm:pt modelId="{0C119077-4FBF-401B-9C59-35B6841A35C3}" type="pres">
      <dgm:prSet presAssocID="{8BB75C25-BB24-48E5-95A1-BDDD2AD67385}" presName="rootConnector" presStyleLbl="node2" presStyleIdx="6" presStyleCnt="11"/>
      <dgm:spPr/>
    </dgm:pt>
    <dgm:pt modelId="{39B157A7-232F-4B4B-9C8C-698FDA17D505}" type="pres">
      <dgm:prSet presAssocID="{8BB75C25-BB24-48E5-95A1-BDDD2AD67385}" presName="hierChild4" presStyleCnt="0"/>
      <dgm:spPr/>
    </dgm:pt>
    <dgm:pt modelId="{833B4291-B94B-47C3-BE6D-A02B174BB6AF}" type="pres">
      <dgm:prSet presAssocID="{50F4CB47-0DB9-4B1E-9C75-49682DAC2BF7}" presName="Name37" presStyleLbl="parChTrans1D3" presStyleIdx="18" presStyleCnt="33"/>
      <dgm:spPr/>
    </dgm:pt>
    <dgm:pt modelId="{DB0BEB81-9B5C-42E9-A03D-A607959BB697}" type="pres">
      <dgm:prSet presAssocID="{D6F5CD79-D3E1-4B19-9C25-479267A00537}" presName="hierRoot2" presStyleCnt="0">
        <dgm:presLayoutVars>
          <dgm:hierBranch val="init"/>
        </dgm:presLayoutVars>
      </dgm:prSet>
      <dgm:spPr/>
    </dgm:pt>
    <dgm:pt modelId="{272D7932-42C8-4B1A-9A1E-1FF9961D5050}" type="pres">
      <dgm:prSet presAssocID="{D6F5CD79-D3E1-4B19-9C25-479267A00537}" presName="rootComposite" presStyleCnt="0"/>
      <dgm:spPr/>
    </dgm:pt>
    <dgm:pt modelId="{C83F4A0E-1E92-4983-AFFC-CBBF607C3D31}" type="pres">
      <dgm:prSet presAssocID="{D6F5CD79-D3E1-4B19-9C25-479267A00537}" presName="rootText" presStyleLbl="node3" presStyleIdx="18" presStyleCnt="33">
        <dgm:presLayoutVars>
          <dgm:chPref val="3"/>
        </dgm:presLayoutVars>
      </dgm:prSet>
      <dgm:spPr/>
    </dgm:pt>
    <dgm:pt modelId="{C98E2A45-B8C9-435A-AB15-A376A21595F3}" type="pres">
      <dgm:prSet presAssocID="{D6F5CD79-D3E1-4B19-9C25-479267A00537}" presName="rootConnector" presStyleLbl="node3" presStyleIdx="18" presStyleCnt="33"/>
      <dgm:spPr/>
    </dgm:pt>
    <dgm:pt modelId="{D57D0DC5-DD58-42D0-8F7E-FB931DB87F7B}" type="pres">
      <dgm:prSet presAssocID="{D6F5CD79-D3E1-4B19-9C25-479267A00537}" presName="hierChild4" presStyleCnt="0"/>
      <dgm:spPr/>
    </dgm:pt>
    <dgm:pt modelId="{D9233897-B285-4633-91EF-E2FB2CD1D1E4}" type="pres">
      <dgm:prSet presAssocID="{0EE6ECD5-A3CE-456C-8DA8-E2FCAC0825C8}" presName="Name37" presStyleLbl="parChTrans1D4" presStyleIdx="28" presStyleCnt="37"/>
      <dgm:spPr/>
    </dgm:pt>
    <dgm:pt modelId="{85457D89-5182-4996-88B0-32FA106CF68D}" type="pres">
      <dgm:prSet presAssocID="{0D1A6C0B-79D7-47A2-B0F4-33C072B0AAEA}" presName="hierRoot2" presStyleCnt="0">
        <dgm:presLayoutVars>
          <dgm:hierBranch val="init"/>
        </dgm:presLayoutVars>
      </dgm:prSet>
      <dgm:spPr/>
    </dgm:pt>
    <dgm:pt modelId="{B70B31EF-6BFC-4E82-90B5-6A79871CC603}" type="pres">
      <dgm:prSet presAssocID="{0D1A6C0B-79D7-47A2-B0F4-33C072B0AAEA}" presName="rootComposite" presStyleCnt="0"/>
      <dgm:spPr/>
    </dgm:pt>
    <dgm:pt modelId="{E215F77F-8CA8-4A30-9C75-86BA56D3C21F}" type="pres">
      <dgm:prSet presAssocID="{0D1A6C0B-79D7-47A2-B0F4-33C072B0AAEA}" presName="rootText" presStyleLbl="node4" presStyleIdx="28" presStyleCnt="37">
        <dgm:presLayoutVars>
          <dgm:chPref val="3"/>
        </dgm:presLayoutVars>
      </dgm:prSet>
      <dgm:spPr/>
    </dgm:pt>
    <dgm:pt modelId="{D7CBFE04-5150-46BC-8194-F90D3CA81AC8}" type="pres">
      <dgm:prSet presAssocID="{0D1A6C0B-79D7-47A2-B0F4-33C072B0AAEA}" presName="rootConnector" presStyleLbl="node4" presStyleIdx="28" presStyleCnt="37"/>
      <dgm:spPr/>
    </dgm:pt>
    <dgm:pt modelId="{73100072-3E96-4F79-B304-02DEC565990A}" type="pres">
      <dgm:prSet presAssocID="{0D1A6C0B-79D7-47A2-B0F4-33C072B0AAEA}" presName="hierChild4" presStyleCnt="0"/>
      <dgm:spPr/>
    </dgm:pt>
    <dgm:pt modelId="{3906BA54-8455-452C-BA44-FDA42C46F17F}" type="pres">
      <dgm:prSet presAssocID="{0D1A6C0B-79D7-47A2-B0F4-33C072B0AAEA}" presName="hierChild5" presStyleCnt="0"/>
      <dgm:spPr/>
    </dgm:pt>
    <dgm:pt modelId="{8563C7A7-10D4-41EF-B4D0-EC0F5DA9C051}" type="pres">
      <dgm:prSet presAssocID="{24E2A750-A25B-4634-A2F1-F44DEFB9DCCF}" presName="Name37" presStyleLbl="parChTrans1D4" presStyleIdx="29" presStyleCnt="37"/>
      <dgm:spPr/>
    </dgm:pt>
    <dgm:pt modelId="{F7CC40E9-0E53-4C2D-BEFC-21B1BCF93645}" type="pres">
      <dgm:prSet presAssocID="{78FB916E-F97F-44B1-B3A4-DE90A19BAA02}" presName="hierRoot2" presStyleCnt="0">
        <dgm:presLayoutVars>
          <dgm:hierBranch val="init"/>
        </dgm:presLayoutVars>
      </dgm:prSet>
      <dgm:spPr/>
    </dgm:pt>
    <dgm:pt modelId="{DF2A6F55-988A-4BE2-8468-68E6461511CF}" type="pres">
      <dgm:prSet presAssocID="{78FB916E-F97F-44B1-B3A4-DE90A19BAA02}" presName="rootComposite" presStyleCnt="0"/>
      <dgm:spPr/>
    </dgm:pt>
    <dgm:pt modelId="{B2F4EA58-C736-4168-8B7E-208A9B8BD3E7}" type="pres">
      <dgm:prSet presAssocID="{78FB916E-F97F-44B1-B3A4-DE90A19BAA02}" presName="rootText" presStyleLbl="node4" presStyleIdx="29" presStyleCnt="37">
        <dgm:presLayoutVars>
          <dgm:chPref val="3"/>
        </dgm:presLayoutVars>
      </dgm:prSet>
      <dgm:spPr/>
    </dgm:pt>
    <dgm:pt modelId="{B2CFB48C-7997-4644-987C-7D4E545BF78C}" type="pres">
      <dgm:prSet presAssocID="{78FB916E-F97F-44B1-B3A4-DE90A19BAA02}" presName="rootConnector" presStyleLbl="node4" presStyleIdx="29" presStyleCnt="37"/>
      <dgm:spPr/>
    </dgm:pt>
    <dgm:pt modelId="{F829AA3B-7EF1-4C58-9B0F-B5297A37DB52}" type="pres">
      <dgm:prSet presAssocID="{78FB916E-F97F-44B1-B3A4-DE90A19BAA02}" presName="hierChild4" presStyleCnt="0"/>
      <dgm:spPr/>
    </dgm:pt>
    <dgm:pt modelId="{5B056663-6FE5-4B08-ABF3-DB884A9FA1A0}" type="pres">
      <dgm:prSet presAssocID="{78FB916E-F97F-44B1-B3A4-DE90A19BAA02}" presName="hierChild5" presStyleCnt="0"/>
      <dgm:spPr/>
    </dgm:pt>
    <dgm:pt modelId="{2DCCF489-911C-4862-9293-EA9511EE6422}" type="pres">
      <dgm:prSet presAssocID="{5CD779A3-A461-48BE-8306-4AEC359C9657}" presName="Name37" presStyleLbl="parChTrans1D4" presStyleIdx="30" presStyleCnt="37"/>
      <dgm:spPr/>
    </dgm:pt>
    <dgm:pt modelId="{70736AE1-AD18-407F-8A47-537F7A27C706}" type="pres">
      <dgm:prSet presAssocID="{3E6F3F79-ED3B-46F1-959B-8150A5EAAD1A}" presName="hierRoot2" presStyleCnt="0">
        <dgm:presLayoutVars>
          <dgm:hierBranch val="init"/>
        </dgm:presLayoutVars>
      </dgm:prSet>
      <dgm:spPr/>
    </dgm:pt>
    <dgm:pt modelId="{1FB15BD7-5AF8-4827-B210-5E27DE899D48}" type="pres">
      <dgm:prSet presAssocID="{3E6F3F79-ED3B-46F1-959B-8150A5EAAD1A}" presName="rootComposite" presStyleCnt="0"/>
      <dgm:spPr/>
    </dgm:pt>
    <dgm:pt modelId="{9D869396-0DB3-4E56-B5C3-B8ECD17AE0CF}" type="pres">
      <dgm:prSet presAssocID="{3E6F3F79-ED3B-46F1-959B-8150A5EAAD1A}" presName="rootText" presStyleLbl="node4" presStyleIdx="30" presStyleCnt="37">
        <dgm:presLayoutVars>
          <dgm:chPref val="3"/>
        </dgm:presLayoutVars>
      </dgm:prSet>
      <dgm:spPr/>
    </dgm:pt>
    <dgm:pt modelId="{7A95AA17-EB91-472F-BD43-D8E331A52BA6}" type="pres">
      <dgm:prSet presAssocID="{3E6F3F79-ED3B-46F1-959B-8150A5EAAD1A}" presName="rootConnector" presStyleLbl="node4" presStyleIdx="30" presStyleCnt="37"/>
      <dgm:spPr/>
    </dgm:pt>
    <dgm:pt modelId="{B909E0A2-1EF6-4073-B96F-4895AC56EE17}" type="pres">
      <dgm:prSet presAssocID="{3E6F3F79-ED3B-46F1-959B-8150A5EAAD1A}" presName="hierChild4" presStyleCnt="0"/>
      <dgm:spPr/>
    </dgm:pt>
    <dgm:pt modelId="{A61B55B2-0C4F-44E6-9833-C60B5EC03C6D}" type="pres">
      <dgm:prSet presAssocID="{3E6F3F79-ED3B-46F1-959B-8150A5EAAD1A}" presName="hierChild5" presStyleCnt="0"/>
      <dgm:spPr/>
    </dgm:pt>
    <dgm:pt modelId="{E70C8E3B-46CC-4C96-887F-C661A65260F3}" type="pres">
      <dgm:prSet presAssocID="{D6F5CD79-D3E1-4B19-9C25-479267A00537}" presName="hierChild5" presStyleCnt="0"/>
      <dgm:spPr/>
    </dgm:pt>
    <dgm:pt modelId="{641F49A3-7FBD-4DB2-A80E-FB04E19A7278}" type="pres">
      <dgm:prSet presAssocID="{2F5FEFC0-AA7D-4353-A4DF-4F4559B2E5DE}" presName="Name37" presStyleLbl="parChTrans1D3" presStyleIdx="19" presStyleCnt="33"/>
      <dgm:spPr/>
    </dgm:pt>
    <dgm:pt modelId="{87E8F7D6-7FEA-4A0B-8172-E2B574B3CC33}" type="pres">
      <dgm:prSet presAssocID="{4D84D968-1444-4AA9-857D-6156565CA06D}" presName="hierRoot2" presStyleCnt="0">
        <dgm:presLayoutVars>
          <dgm:hierBranch val="init"/>
        </dgm:presLayoutVars>
      </dgm:prSet>
      <dgm:spPr/>
    </dgm:pt>
    <dgm:pt modelId="{245BB9C8-BB27-4140-832C-C02CF771BA78}" type="pres">
      <dgm:prSet presAssocID="{4D84D968-1444-4AA9-857D-6156565CA06D}" presName="rootComposite" presStyleCnt="0"/>
      <dgm:spPr/>
    </dgm:pt>
    <dgm:pt modelId="{F7FDFD22-E9B9-453B-AFC5-19DA41875544}" type="pres">
      <dgm:prSet presAssocID="{4D84D968-1444-4AA9-857D-6156565CA06D}" presName="rootText" presStyleLbl="node3" presStyleIdx="19" presStyleCnt="33">
        <dgm:presLayoutVars>
          <dgm:chPref val="3"/>
        </dgm:presLayoutVars>
      </dgm:prSet>
      <dgm:spPr/>
    </dgm:pt>
    <dgm:pt modelId="{A0D9892B-5A22-4162-8B10-B681BCAC2335}" type="pres">
      <dgm:prSet presAssocID="{4D84D968-1444-4AA9-857D-6156565CA06D}" presName="rootConnector" presStyleLbl="node3" presStyleIdx="19" presStyleCnt="33"/>
      <dgm:spPr/>
    </dgm:pt>
    <dgm:pt modelId="{8663888B-2BA5-4CDF-AADD-99EFBF689DBD}" type="pres">
      <dgm:prSet presAssocID="{4D84D968-1444-4AA9-857D-6156565CA06D}" presName="hierChild4" presStyleCnt="0"/>
      <dgm:spPr/>
    </dgm:pt>
    <dgm:pt modelId="{B1335B4F-1103-4BCB-A00E-16B6A60F8564}" type="pres">
      <dgm:prSet presAssocID="{47A38D87-1F99-47B5-8B83-1A291E09C85B}" presName="Name37" presStyleLbl="parChTrans1D4" presStyleIdx="31" presStyleCnt="37"/>
      <dgm:spPr/>
    </dgm:pt>
    <dgm:pt modelId="{6364282A-1D30-4D5B-A978-680A0A230143}" type="pres">
      <dgm:prSet presAssocID="{3744F6C1-88E2-47A7-9163-48169ED23270}" presName="hierRoot2" presStyleCnt="0">
        <dgm:presLayoutVars>
          <dgm:hierBranch val="init"/>
        </dgm:presLayoutVars>
      </dgm:prSet>
      <dgm:spPr/>
    </dgm:pt>
    <dgm:pt modelId="{8D9CE445-E503-42CD-B74A-5629EC7EB91C}" type="pres">
      <dgm:prSet presAssocID="{3744F6C1-88E2-47A7-9163-48169ED23270}" presName="rootComposite" presStyleCnt="0"/>
      <dgm:spPr/>
    </dgm:pt>
    <dgm:pt modelId="{98635E63-D08B-443D-A7B8-991D83873676}" type="pres">
      <dgm:prSet presAssocID="{3744F6C1-88E2-47A7-9163-48169ED23270}" presName="rootText" presStyleLbl="node4" presStyleIdx="31" presStyleCnt="37">
        <dgm:presLayoutVars>
          <dgm:chPref val="3"/>
        </dgm:presLayoutVars>
      </dgm:prSet>
      <dgm:spPr/>
    </dgm:pt>
    <dgm:pt modelId="{F71224A8-ACCD-4895-A731-85DCA6D569ED}" type="pres">
      <dgm:prSet presAssocID="{3744F6C1-88E2-47A7-9163-48169ED23270}" presName="rootConnector" presStyleLbl="node4" presStyleIdx="31" presStyleCnt="37"/>
      <dgm:spPr/>
    </dgm:pt>
    <dgm:pt modelId="{4C6C5E3C-0791-4D70-99A2-469C0B46EFC1}" type="pres">
      <dgm:prSet presAssocID="{3744F6C1-88E2-47A7-9163-48169ED23270}" presName="hierChild4" presStyleCnt="0"/>
      <dgm:spPr/>
    </dgm:pt>
    <dgm:pt modelId="{CD262267-C084-4A74-BF8A-0DD51D18B6C8}" type="pres">
      <dgm:prSet presAssocID="{3744F6C1-88E2-47A7-9163-48169ED23270}" presName="hierChild5" presStyleCnt="0"/>
      <dgm:spPr/>
    </dgm:pt>
    <dgm:pt modelId="{18C7F633-FF25-4B4E-95EE-D064E36269C0}" type="pres">
      <dgm:prSet presAssocID="{1A2F6BDF-FA27-407A-815F-CCC26416743E}" presName="Name37" presStyleLbl="parChTrans1D4" presStyleIdx="32" presStyleCnt="37"/>
      <dgm:spPr/>
    </dgm:pt>
    <dgm:pt modelId="{BD97EF7B-693E-4164-AF75-2436A1F17EE9}" type="pres">
      <dgm:prSet presAssocID="{368C1CBB-3E33-47ED-9D57-F0B7BCA1FCAF}" presName="hierRoot2" presStyleCnt="0">
        <dgm:presLayoutVars>
          <dgm:hierBranch val="init"/>
        </dgm:presLayoutVars>
      </dgm:prSet>
      <dgm:spPr/>
    </dgm:pt>
    <dgm:pt modelId="{D677E695-F0D0-4D67-BD09-D07A06426E93}" type="pres">
      <dgm:prSet presAssocID="{368C1CBB-3E33-47ED-9D57-F0B7BCA1FCAF}" presName="rootComposite" presStyleCnt="0"/>
      <dgm:spPr/>
    </dgm:pt>
    <dgm:pt modelId="{D440159E-E985-4C77-AF65-E9414A6578AE}" type="pres">
      <dgm:prSet presAssocID="{368C1CBB-3E33-47ED-9D57-F0B7BCA1FCAF}" presName="rootText" presStyleLbl="node4" presStyleIdx="32" presStyleCnt="37">
        <dgm:presLayoutVars>
          <dgm:chPref val="3"/>
        </dgm:presLayoutVars>
      </dgm:prSet>
      <dgm:spPr/>
    </dgm:pt>
    <dgm:pt modelId="{EEDD93FC-0386-48CA-8279-C8F566D62129}" type="pres">
      <dgm:prSet presAssocID="{368C1CBB-3E33-47ED-9D57-F0B7BCA1FCAF}" presName="rootConnector" presStyleLbl="node4" presStyleIdx="32" presStyleCnt="37"/>
      <dgm:spPr/>
    </dgm:pt>
    <dgm:pt modelId="{98BA9030-87C6-4B5F-9B69-33BDB1E6424E}" type="pres">
      <dgm:prSet presAssocID="{368C1CBB-3E33-47ED-9D57-F0B7BCA1FCAF}" presName="hierChild4" presStyleCnt="0"/>
      <dgm:spPr/>
    </dgm:pt>
    <dgm:pt modelId="{43E850C2-7927-4A08-9670-C5B3E8CAE7ED}" type="pres">
      <dgm:prSet presAssocID="{368C1CBB-3E33-47ED-9D57-F0B7BCA1FCAF}" presName="hierChild5" presStyleCnt="0"/>
      <dgm:spPr/>
    </dgm:pt>
    <dgm:pt modelId="{A5E5CA5F-4423-4EEB-A2AC-9E4EFF47ECFC}" type="pres">
      <dgm:prSet presAssocID="{E3E1282F-88A6-4E37-8ADF-21463FF4DBF1}" presName="Name37" presStyleLbl="parChTrans1D4" presStyleIdx="33" presStyleCnt="37"/>
      <dgm:spPr/>
    </dgm:pt>
    <dgm:pt modelId="{FD25AD94-F928-4230-8A22-853551FE23B4}" type="pres">
      <dgm:prSet presAssocID="{3E4366ED-56BD-4CD2-B25D-EC6A6CBD67C3}" presName="hierRoot2" presStyleCnt="0">
        <dgm:presLayoutVars>
          <dgm:hierBranch val="init"/>
        </dgm:presLayoutVars>
      </dgm:prSet>
      <dgm:spPr/>
    </dgm:pt>
    <dgm:pt modelId="{A43BC864-8575-4B41-AD33-CD41D4C63AF0}" type="pres">
      <dgm:prSet presAssocID="{3E4366ED-56BD-4CD2-B25D-EC6A6CBD67C3}" presName="rootComposite" presStyleCnt="0"/>
      <dgm:spPr/>
    </dgm:pt>
    <dgm:pt modelId="{23D87327-71F4-48D0-986F-7F66A9CA5030}" type="pres">
      <dgm:prSet presAssocID="{3E4366ED-56BD-4CD2-B25D-EC6A6CBD67C3}" presName="rootText" presStyleLbl="node4" presStyleIdx="33" presStyleCnt="37">
        <dgm:presLayoutVars>
          <dgm:chPref val="3"/>
        </dgm:presLayoutVars>
      </dgm:prSet>
      <dgm:spPr/>
    </dgm:pt>
    <dgm:pt modelId="{8CE87225-3583-408B-A41F-ED083B43C87C}" type="pres">
      <dgm:prSet presAssocID="{3E4366ED-56BD-4CD2-B25D-EC6A6CBD67C3}" presName="rootConnector" presStyleLbl="node4" presStyleIdx="33" presStyleCnt="37"/>
      <dgm:spPr/>
    </dgm:pt>
    <dgm:pt modelId="{C047DD7A-EB76-4608-B25E-66E809C3EA1A}" type="pres">
      <dgm:prSet presAssocID="{3E4366ED-56BD-4CD2-B25D-EC6A6CBD67C3}" presName="hierChild4" presStyleCnt="0"/>
      <dgm:spPr/>
    </dgm:pt>
    <dgm:pt modelId="{EA23FE47-CC19-4457-A5E0-19698EA68CA6}" type="pres">
      <dgm:prSet presAssocID="{3E4366ED-56BD-4CD2-B25D-EC6A6CBD67C3}" presName="hierChild5" presStyleCnt="0"/>
      <dgm:spPr/>
    </dgm:pt>
    <dgm:pt modelId="{EAB3BAB3-FD21-49DA-8368-BF8A3B6AB8FC}" type="pres">
      <dgm:prSet presAssocID="{4D84D968-1444-4AA9-857D-6156565CA06D}" presName="hierChild5" presStyleCnt="0"/>
      <dgm:spPr/>
    </dgm:pt>
    <dgm:pt modelId="{32B9F103-1A4A-48AD-A261-FD9EFC1C058C}" type="pres">
      <dgm:prSet presAssocID="{908A9419-1882-4813-B835-2E974B1EF0B5}" presName="Name37" presStyleLbl="parChTrans1D3" presStyleIdx="20" presStyleCnt="33"/>
      <dgm:spPr/>
    </dgm:pt>
    <dgm:pt modelId="{70DB7A7C-D937-4357-B588-8D7C5E29BCD8}" type="pres">
      <dgm:prSet presAssocID="{BE31271E-A076-4ED9-AC21-79688A8463AF}" presName="hierRoot2" presStyleCnt="0">
        <dgm:presLayoutVars>
          <dgm:hierBranch val="init"/>
        </dgm:presLayoutVars>
      </dgm:prSet>
      <dgm:spPr/>
    </dgm:pt>
    <dgm:pt modelId="{4BA82F0F-40E0-45B7-B2F2-7C1DCCEDE7E8}" type="pres">
      <dgm:prSet presAssocID="{BE31271E-A076-4ED9-AC21-79688A8463AF}" presName="rootComposite" presStyleCnt="0"/>
      <dgm:spPr/>
    </dgm:pt>
    <dgm:pt modelId="{705E3CF3-AD29-44CF-8A21-A256A4236ECA}" type="pres">
      <dgm:prSet presAssocID="{BE31271E-A076-4ED9-AC21-79688A8463AF}" presName="rootText" presStyleLbl="node3" presStyleIdx="20" presStyleCnt="33">
        <dgm:presLayoutVars>
          <dgm:chPref val="3"/>
        </dgm:presLayoutVars>
      </dgm:prSet>
      <dgm:spPr/>
    </dgm:pt>
    <dgm:pt modelId="{A1288FD9-0836-4D08-B58F-EF9A3506BE74}" type="pres">
      <dgm:prSet presAssocID="{BE31271E-A076-4ED9-AC21-79688A8463AF}" presName="rootConnector" presStyleLbl="node3" presStyleIdx="20" presStyleCnt="33"/>
      <dgm:spPr/>
    </dgm:pt>
    <dgm:pt modelId="{7FC59485-D972-453A-9EDF-6A68C7389277}" type="pres">
      <dgm:prSet presAssocID="{BE31271E-A076-4ED9-AC21-79688A8463AF}" presName="hierChild4" presStyleCnt="0"/>
      <dgm:spPr/>
    </dgm:pt>
    <dgm:pt modelId="{BB9FFEFF-B0D3-4A0B-A51E-267D70B7FE65}" type="pres">
      <dgm:prSet presAssocID="{0A1FA39F-1101-4800-8C61-3AD9D90E4CAE}" presName="Name37" presStyleLbl="parChTrans1D4" presStyleIdx="34" presStyleCnt="37"/>
      <dgm:spPr/>
    </dgm:pt>
    <dgm:pt modelId="{807CAB8D-F3F7-4C90-894E-AE2D1E7945B4}" type="pres">
      <dgm:prSet presAssocID="{C8F46018-B988-46AE-BE3D-A99F5B406FD6}" presName="hierRoot2" presStyleCnt="0">
        <dgm:presLayoutVars>
          <dgm:hierBranch val="init"/>
        </dgm:presLayoutVars>
      </dgm:prSet>
      <dgm:spPr/>
    </dgm:pt>
    <dgm:pt modelId="{EA25C0A9-F8BE-43B7-BA82-DD906A5C444B}" type="pres">
      <dgm:prSet presAssocID="{C8F46018-B988-46AE-BE3D-A99F5B406FD6}" presName="rootComposite" presStyleCnt="0"/>
      <dgm:spPr/>
    </dgm:pt>
    <dgm:pt modelId="{38B49250-75E7-4441-9A27-39B3670C462C}" type="pres">
      <dgm:prSet presAssocID="{C8F46018-B988-46AE-BE3D-A99F5B406FD6}" presName="rootText" presStyleLbl="node4" presStyleIdx="34" presStyleCnt="37">
        <dgm:presLayoutVars>
          <dgm:chPref val="3"/>
        </dgm:presLayoutVars>
      </dgm:prSet>
      <dgm:spPr/>
    </dgm:pt>
    <dgm:pt modelId="{D8EC790C-3954-49D7-A280-41D6C40FFE73}" type="pres">
      <dgm:prSet presAssocID="{C8F46018-B988-46AE-BE3D-A99F5B406FD6}" presName="rootConnector" presStyleLbl="node4" presStyleIdx="34" presStyleCnt="37"/>
      <dgm:spPr/>
    </dgm:pt>
    <dgm:pt modelId="{A094F31E-453A-4A79-BD11-1671E43A4085}" type="pres">
      <dgm:prSet presAssocID="{C8F46018-B988-46AE-BE3D-A99F5B406FD6}" presName="hierChild4" presStyleCnt="0"/>
      <dgm:spPr/>
    </dgm:pt>
    <dgm:pt modelId="{613DEC30-4868-4AB1-A759-82D1C7B55D3F}" type="pres">
      <dgm:prSet presAssocID="{C8F46018-B988-46AE-BE3D-A99F5B406FD6}" presName="hierChild5" presStyleCnt="0"/>
      <dgm:spPr/>
    </dgm:pt>
    <dgm:pt modelId="{974B0D7E-7957-487C-9B92-0E69086768E0}" type="pres">
      <dgm:prSet presAssocID="{83D46465-EBBF-4F96-A727-54A60F3A5461}" presName="Name37" presStyleLbl="parChTrans1D4" presStyleIdx="35" presStyleCnt="37"/>
      <dgm:spPr/>
    </dgm:pt>
    <dgm:pt modelId="{E22E4FD7-A3E4-4976-B8F6-961D1D0F988A}" type="pres">
      <dgm:prSet presAssocID="{FF33A1DC-33CA-4A96-A73E-D356FF7B6865}" presName="hierRoot2" presStyleCnt="0">
        <dgm:presLayoutVars>
          <dgm:hierBranch val="init"/>
        </dgm:presLayoutVars>
      </dgm:prSet>
      <dgm:spPr/>
    </dgm:pt>
    <dgm:pt modelId="{16ACD057-5A34-4D42-8A1E-7542DB48C5CA}" type="pres">
      <dgm:prSet presAssocID="{FF33A1DC-33CA-4A96-A73E-D356FF7B6865}" presName="rootComposite" presStyleCnt="0"/>
      <dgm:spPr/>
    </dgm:pt>
    <dgm:pt modelId="{9BCCBE2B-EE0E-4E62-84A7-131453F261FE}" type="pres">
      <dgm:prSet presAssocID="{FF33A1DC-33CA-4A96-A73E-D356FF7B6865}" presName="rootText" presStyleLbl="node4" presStyleIdx="35" presStyleCnt="37">
        <dgm:presLayoutVars>
          <dgm:chPref val="3"/>
        </dgm:presLayoutVars>
      </dgm:prSet>
      <dgm:spPr/>
    </dgm:pt>
    <dgm:pt modelId="{A70949CB-4168-4606-843C-8175816B3EF1}" type="pres">
      <dgm:prSet presAssocID="{FF33A1DC-33CA-4A96-A73E-D356FF7B6865}" presName="rootConnector" presStyleLbl="node4" presStyleIdx="35" presStyleCnt="37"/>
      <dgm:spPr/>
    </dgm:pt>
    <dgm:pt modelId="{68781E69-EFCC-4373-B4DB-1B86BA1BC855}" type="pres">
      <dgm:prSet presAssocID="{FF33A1DC-33CA-4A96-A73E-D356FF7B6865}" presName="hierChild4" presStyleCnt="0"/>
      <dgm:spPr/>
    </dgm:pt>
    <dgm:pt modelId="{CC89EB87-0149-45B0-ADA3-8E8A893F098A}" type="pres">
      <dgm:prSet presAssocID="{FF33A1DC-33CA-4A96-A73E-D356FF7B6865}" presName="hierChild5" presStyleCnt="0"/>
      <dgm:spPr/>
    </dgm:pt>
    <dgm:pt modelId="{FBBDFE6B-AD7D-4798-860C-DB8419454856}" type="pres">
      <dgm:prSet presAssocID="{A84ACBF0-1498-4B15-ADCF-B843AAA2EC73}" presName="Name37" presStyleLbl="parChTrans1D4" presStyleIdx="36" presStyleCnt="37"/>
      <dgm:spPr/>
    </dgm:pt>
    <dgm:pt modelId="{30582549-18BA-4D49-81B7-356A9CC0E7F2}" type="pres">
      <dgm:prSet presAssocID="{F90F24E4-2334-448C-81F9-6BD5CF8505B6}" presName="hierRoot2" presStyleCnt="0">
        <dgm:presLayoutVars>
          <dgm:hierBranch val="init"/>
        </dgm:presLayoutVars>
      </dgm:prSet>
      <dgm:spPr/>
    </dgm:pt>
    <dgm:pt modelId="{D981A5B1-268E-4079-8FDB-758380DB5EFE}" type="pres">
      <dgm:prSet presAssocID="{F90F24E4-2334-448C-81F9-6BD5CF8505B6}" presName="rootComposite" presStyleCnt="0"/>
      <dgm:spPr/>
    </dgm:pt>
    <dgm:pt modelId="{7D351816-7249-4C05-91C0-3491952B7781}" type="pres">
      <dgm:prSet presAssocID="{F90F24E4-2334-448C-81F9-6BD5CF8505B6}" presName="rootText" presStyleLbl="node4" presStyleIdx="36" presStyleCnt="37">
        <dgm:presLayoutVars>
          <dgm:chPref val="3"/>
        </dgm:presLayoutVars>
      </dgm:prSet>
      <dgm:spPr/>
    </dgm:pt>
    <dgm:pt modelId="{B3D4DF73-816E-4C40-B28B-58A80B7C46D8}" type="pres">
      <dgm:prSet presAssocID="{F90F24E4-2334-448C-81F9-6BD5CF8505B6}" presName="rootConnector" presStyleLbl="node4" presStyleIdx="36" presStyleCnt="37"/>
      <dgm:spPr/>
    </dgm:pt>
    <dgm:pt modelId="{40E39054-B53A-411C-993D-E887D4880213}" type="pres">
      <dgm:prSet presAssocID="{F90F24E4-2334-448C-81F9-6BD5CF8505B6}" presName="hierChild4" presStyleCnt="0"/>
      <dgm:spPr/>
    </dgm:pt>
    <dgm:pt modelId="{DA4C10AB-B255-44A7-8324-6DBC58A9A3F3}" type="pres">
      <dgm:prSet presAssocID="{F90F24E4-2334-448C-81F9-6BD5CF8505B6}" presName="hierChild5" presStyleCnt="0"/>
      <dgm:spPr/>
    </dgm:pt>
    <dgm:pt modelId="{4FA35EA7-6503-42F5-8D6D-461EDF98637D}" type="pres">
      <dgm:prSet presAssocID="{BE31271E-A076-4ED9-AC21-79688A8463AF}" presName="hierChild5" presStyleCnt="0"/>
      <dgm:spPr/>
    </dgm:pt>
    <dgm:pt modelId="{8603CFBF-FFAD-4383-80C9-2020ABF273C6}" type="pres">
      <dgm:prSet presAssocID="{8BB75C25-BB24-48E5-95A1-BDDD2AD67385}" presName="hierChild5" presStyleCnt="0"/>
      <dgm:spPr/>
    </dgm:pt>
    <dgm:pt modelId="{42D1CD4D-6371-47E3-AD76-B055C32C7936}" type="pres">
      <dgm:prSet presAssocID="{4D29C077-1695-455C-9DAA-E15887E6F57B}" presName="hierChild3" presStyleCnt="0"/>
      <dgm:spPr/>
    </dgm:pt>
    <dgm:pt modelId="{CCFAF1FE-D601-43D2-B746-99CCF93235F5}" type="pres">
      <dgm:prSet presAssocID="{03DF699C-3176-485E-B584-5BC85EC703ED}" presName="hierRoot1" presStyleCnt="0">
        <dgm:presLayoutVars>
          <dgm:hierBranch val="init"/>
        </dgm:presLayoutVars>
      </dgm:prSet>
      <dgm:spPr/>
    </dgm:pt>
    <dgm:pt modelId="{17AEB549-04BA-435B-8AC8-A5313E812A0F}" type="pres">
      <dgm:prSet presAssocID="{03DF699C-3176-485E-B584-5BC85EC703ED}" presName="rootComposite1" presStyleCnt="0"/>
      <dgm:spPr/>
    </dgm:pt>
    <dgm:pt modelId="{ADEAA3FF-F634-47DE-8844-A10560CC1EC8}" type="pres">
      <dgm:prSet presAssocID="{03DF699C-3176-485E-B584-5BC85EC703ED}" presName="rootText1" presStyleLbl="node0" presStyleIdx="2" presStyleCnt="3" custScaleX="184378">
        <dgm:presLayoutVars>
          <dgm:chPref val="3"/>
        </dgm:presLayoutVars>
      </dgm:prSet>
      <dgm:spPr/>
    </dgm:pt>
    <dgm:pt modelId="{9EBC3719-E547-4EED-BC48-5ABB36AD76E8}" type="pres">
      <dgm:prSet presAssocID="{03DF699C-3176-485E-B584-5BC85EC703ED}" presName="rootConnector1" presStyleLbl="node1" presStyleIdx="0" presStyleCnt="0"/>
      <dgm:spPr/>
    </dgm:pt>
    <dgm:pt modelId="{5CA23256-78E6-4901-85A8-D4DF56D8976F}" type="pres">
      <dgm:prSet presAssocID="{03DF699C-3176-485E-B584-5BC85EC703ED}" presName="hierChild2" presStyleCnt="0"/>
      <dgm:spPr/>
    </dgm:pt>
    <dgm:pt modelId="{A11ADAF4-52D0-4FE7-AB3A-790ECB2379B7}" type="pres">
      <dgm:prSet presAssocID="{EBA54DFC-7FC3-4D85-9BDE-4CD347E65E6C}" presName="Name37" presStyleLbl="parChTrans1D2" presStyleIdx="7" presStyleCnt="11"/>
      <dgm:spPr/>
    </dgm:pt>
    <dgm:pt modelId="{6F8844CE-B8C8-4B93-811F-1A09CD6A81F5}" type="pres">
      <dgm:prSet presAssocID="{424E63FB-7A5E-47ED-BA8E-381C8BEA7B4D}" presName="hierRoot2" presStyleCnt="0">
        <dgm:presLayoutVars>
          <dgm:hierBranch val="init"/>
        </dgm:presLayoutVars>
      </dgm:prSet>
      <dgm:spPr/>
    </dgm:pt>
    <dgm:pt modelId="{8D893046-EDBB-426F-8359-08A05B805282}" type="pres">
      <dgm:prSet presAssocID="{424E63FB-7A5E-47ED-BA8E-381C8BEA7B4D}" presName="rootComposite" presStyleCnt="0"/>
      <dgm:spPr/>
    </dgm:pt>
    <dgm:pt modelId="{8B66C7DD-A74C-42D6-9053-6474A7B6F3F7}" type="pres">
      <dgm:prSet presAssocID="{424E63FB-7A5E-47ED-BA8E-381C8BEA7B4D}" presName="rootText" presStyleLbl="node2" presStyleIdx="7" presStyleCnt="11">
        <dgm:presLayoutVars>
          <dgm:chPref val="3"/>
        </dgm:presLayoutVars>
      </dgm:prSet>
      <dgm:spPr/>
    </dgm:pt>
    <dgm:pt modelId="{BC04273A-8A7F-4612-9123-AD3244BE082A}" type="pres">
      <dgm:prSet presAssocID="{424E63FB-7A5E-47ED-BA8E-381C8BEA7B4D}" presName="rootConnector" presStyleLbl="node2" presStyleIdx="7" presStyleCnt="11"/>
      <dgm:spPr/>
    </dgm:pt>
    <dgm:pt modelId="{8ACE176B-EF59-4E77-8456-8BCE120FCCC4}" type="pres">
      <dgm:prSet presAssocID="{424E63FB-7A5E-47ED-BA8E-381C8BEA7B4D}" presName="hierChild4" presStyleCnt="0"/>
      <dgm:spPr/>
    </dgm:pt>
    <dgm:pt modelId="{83ED4CD0-FD22-4558-AB63-ECFD37A6F7FB}" type="pres">
      <dgm:prSet presAssocID="{2EA6147A-4097-4648-9D83-1C15EC3F6E1C}" presName="Name37" presStyleLbl="parChTrans1D3" presStyleIdx="21" presStyleCnt="33"/>
      <dgm:spPr/>
    </dgm:pt>
    <dgm:pt modelId="{72DC47AE-46FB-4A6D-BA77-8007F3609071}" type="pres">
      <dgm:prSet presAssocID="{92338313-9670-40FB-8040-D372407E9060}" presName="hierRoot2" presStyleCnt="0">
        <dgm:presLayoutVars>
          <dgm:hierBranch val="init"/>
        </dgm:presLayoutVars>
      </dgm:prSet>
      <dgm:spPr/>
    </dgm:pt>
    <dgm:pt modelId="{E0919611-7787-4B87-8C1B-482242C74797}" type="pres">
      <dgm:prSet presAssocID="{92338313-9670-40FB-8040-D372407E9060}" presName="rootComposite" presStyleCnt="0"/>
      <dgm:spPr/>
    </dgm:pt>
    <dgm:pt modelId="{DADE0B48-34D6-4A90-B868-AC45CED4B994}" type="pres">
      <dgm:prSet presAssocID="{92338313-9670-40FB-8040-D372407E9060}" presName="rootText" presStyleLbl="node3" presStyleIdx="21" presStyleCnt="33">
        <dgm:presLayoutVars>
          <dgm:chPref val="3"/>
        </dgm:presLayoutVars>
      </dgm:prSet>
      <dgm:spPr/>
    </dgm:pt>
    <dgm:pt modelId="{22193A27-4D0B-4A38-8C4D-9CB3FA74BB9B}" type="pres">
      <dgm:prSet presAssocID="{92338313-9670-40FB-8040-D372407E9060}" presName="rootConnector" presStyleLbl="node3" presStyleIdx="21" presStyleCnt="33"/>
      <dgm:spPr/>
    </dgm:pt>
    <dgm:pt modelId="{F79B2ECB-0F2C-4FDE-A51A-9427BEAE602E}" type="pres">
      <dgm:prSet presAssocID="{92338313-9670-40FB-8040-D372407E9060}" presName="hierChild4" presStyleCnt="0"/>
      <dgm:spPr/>
    </dgm:pt>
    <dgm:pt modelId="{EAA00EDB-D08D-4931-9806-4DB24F0CFBC2}" type="pres">
      <dgm:prSet presAssocID="{92338313-9670-40FB-8040-D372407E9060}" presName="hierChild5" presStyleCnt="0"/>
      <dgm:spPr/>
    </dgm:pt>
    <dgm:pt modelId="{174E4B96-9907-484D-AF03-FD9780FF466C}" type="pres">
      <dgm:prSet presAssocID="{D39B8DD9-864C-4EB7-9F89-A2AD12438034}" presName="Name37" presStyleLbl="parChTrans1D3" presStyleIdx="22" presStyleCnt="33"/>
      <dgm:spPr/>
    </dgm:pt>
    <dgm:pt modelId="{0E612A0E-E657-4DF8-97F8-7DB2BA0CDC9A}" type="pres">
      <dgm:prSet presAssocID="{8AB7F64B-E4EA-46A3-93C5-530B1FAAB3A0}" presName="hierRoot2" presStyleCnt="0">
        <dgm:presLayoutVars>
          <dgm:hierBranch val="init"/>
        </dgm:presLayoutVars>
      </dgm:prSet>
      <dgm:spPr/>
    </dgm:pt>
    <dgm:pt modelId="{0AD561A5-519F-4056-B7CA-2C4E9D6F271C}" type="pres">
      <dgm:prSet presAssocID="{8AB7F64B-E4EA-46A3-93C5-530B1FAAB3A0}" presName="rootComposite" presStyleCnt="0"/>
      <dgm:spPr/>
    </dgm:pt>
    <dgm:pt modelId="{A61B1158-AD48-4FDE-9AD6-9D79FABF5551}" type="pres">
      <dgm:prSet presAssocID="{8AB7F64B-E4EA-46A3-93C5-530B1FAAB3A0}" presName="rootText" presStyleLbl="node3" presStyleIdx="22" presStyleCnt="33">
        <dgm:presLayoutVars>
          <dgm:chPref val="3"/>
        </dgm:presLayoutVars>
      </dgm:prSet>
      <dgm:spPr/>
    </dgm:pt>
    <dgm:pt modelId="{AFD7BDD0-23CF-42B8-9B4A-480A76322345}" type="pres">
      <dgm:prSet presAssocID="{8AB7F64B-E4EA-46A3-93C5-530B1FAAB3A0}" presName="rootConnector" presStyleLbl="node3" presStyleIdx="22" presStyleCnt="33"/>
      <dgm:spPr/>
    </dgm:pt>
    <dgm:pt modelId="{64B12C87-6FA9-4184-A33F-0F66B6FC176A}" type="pres">
      <dgm:prSet presAssocID="{8AB7F64B-E4EA-46A3-93C5-530B1FAAB3A0}" presName="hierChild4" presStyleCnt="0"/>
      <dgm:spPr/>
    </dgm:pt>
    <dgm:pt modelId="{21E2AAE5-3A75-4ABA-86C4-F80AD7B21CE7}" type="pres">
      <dgm:prSet presAssocID="{8AB7F64B-E4EA-46A3-93C5-530B1FAAB3A0}" presName="hierChild5" presStyleCnt="0"/>
      <dgm:spPr/>
    </dgm:pt>
    <dgm:pt modelId="{BF23AE5C-3AF7-473A-AF77-17042B1E7748}" type="pres">
      <dgm:prSet presAssocID="{3C430132-43C1-47EF-A156-1D4161537981}" presName="Name37" presStyleLbl="parChTrans1D3" presStyleIdx="23" presStyleCnt="33"/>
      <dgm:spPr/>
    </dgm:pt>
    <dgm:pt modelId="{D1EF53E2-1338-4D56-9FE1-136E8C880094}" type="pres">
      <dgm:prSet presAssocID="{F02C7DD0-38B5-42D3-B052-77C4D943365F}" presName="hierRoot2" presStyleCnt="0">
        <dgm:presLayoutVars>
          <dgm:hierBranch val="init"/>
        </dgm:presLayoutVars>
      </dgm:prSet>
      <dgm:spPr/>
    </dgm:pt>
    <dgm:pt modelId="{82FEFB18-D4F8-4913-82E4-80B5B6FDDF11}" type="pres">
      <dgm:prSet presAssocID="{F02C7DD0-38B5-42D3-B052-77C4D943365F}" presName="rootComposite" presStyleCnt="0"/>
      <dgm:spPr/>
    </dgm:pt>
    <dgm:pt modelId="{436B62E2-FB7F-4E75-8F1D-09D806E30211}" type="pres">
      <dgm:prSet presAssocID="{F02C7DD0-38B5-42D3-B052-77C4D943365F}" presName="rootText" presStyleLbl="node3" presStyleIdx="23" presStyleCnt="33">
        <dgm:presLayoutVars>
          <dgm:chPref val="3"/>
        </dgm:presLayoutVars>
      </dgm:prSet>
      <dgm:spPr/>
    </dgm:pt>
    <dgm:pt modelId="{7F6D4C22-24BE-4C4A-A536-636EFFE5A292}" type="pres">
      <dgm:prSet presAssocID="{F02C7DD0-38B5-42D3-B052-77C4D943365F}" presName="rootConnector" presStyleLbl="node3" presStyleIdx="23" presStyleCnt="33"/>
      <dgm:spPr/>
    </dgm:pt>
    <dgm:pt modelId="{249ED8C9-7A10-4718-90C3-F740069B2972}" type="pres">
      <dgm:prSet presAssocID="{F02C7DD0-38B5-42D3-B052-77C4D943365F}" presName="hierChild4" presStyleCnt="0"/>
      <dgm:spPr/>
    </dgm:pt>
    <dgm:pt modelId="{739292A3-8036-4337-A795-7BBEA4624E97}" type="pres">
      <dgm:prSet presAssocID="{F02C7DD0-38B5-42D3-B052-77C4D943365F}" presName="hierChild5" presStyleCnt="0"/>
      <dgm:spPr/>
    </dgm:pt>
    <dgm:pt modelId="{E2B97565-E678-48B0-8551-E3044FD845C5}" type="pres">
      <dgm:prSet presAssocID="{884057CA-0B89-411E-8EB7-D1A853F68475}" presName="Name37" presStyleLbl="parChTrans1D3" presStyleIdx="24" presStyleCnt="33"/>
      <dgm:spPr/>
    </dgm:pt>
    <dgm:pt modelId="{3FCBCCEB-5FC9-4E65-9E0A-10538D17E084}" type="pres">
      <dgm:prSet presAssocID="{236AA128-08C9-44E9-A07E-E9063EC662C7}" presName="hierRoot2" presStyleCnt="0">
        <dgm:presLayoutVars>
          <dgm:hierBranch val="init"/>
        </dgm:presLayoutVars>
      </dgm:prSet>
      <dgm:spPr/>
    </dgm:pt>
    <dgm:pt modelId="{C4D43A5B-4D46-40DB-8586-E66AAEF55427}" type="pres">
      <dgm:prSet presAssocID="{236AA128-08C9-44E9-A07E-E9063EC662C7}" presName="rootComposite" presStyleCnt="0"/>
      <dgm:spPr/>
    </dgm:pt>
    <dgm:pt modelId="{0AD35396-15D9-47B2-9AD9-41BFAEE0D928}" type="pres">
      <dgm:prSet presAssocID="{236AA128-08C9-44E9-A07E-E9063EC662C7}" presName="rootText" presStyleLbl="node3" presStyleIdx="24" presStyleCnt="33">
        <dgm:presLayoutVars>
          <dgm:chPref val="3"/>
        </dgm:presLayoutVars>
      </dgm:prSet>
      <dgm:spPr/>
    </dgm:pt>
    <dgm:pt modelId="{2A43BD9C-9759-4D65-846B-4530F5DD0CAD}" type="pres">
      <dgm:prSet presAssocID="{236AA128-08C9-44E9-A07E-E9063EC662C7}" presName="rootConnector" presStyleLbl="node3" presStyleIdx="24" presStyleCnt="33"/>
      <dgm:spPr/>
    </dgm:pt>
    <dgm:pt modelId="{4A6416F3-5827-49A5-8B71-7EBE3790263B}" type="pres">
      <dgm:prSet presAssocID="{236AA128-08C9-44E9-A07E-E9063EC662C7}" presName="hierChild4" presStyleCnt="0"/>
      <dgm:spPr/>
    </dgm:pt>
    <dgm:pt modelId="{0C77F974-01FC-46BE-BF07-845A029A1BAB}" type="pres">
      <dgm:prSet presAssocID="{236AA128-08C9-44E9-A07E-E9063EC662C7}" presName="hierChild5" presStyleCnt="0"/>
      <dgm:spPr/>
    </dgm:pt>
    <dgm:pt modelId="{CEB43183-77C9-4BF0-831F-1595389A960F}" type="pres">
      <dgm:prSet presAssocID="{424E63FB-7A5E-47ED-BA8E-381C8BEA7B4D}" presName="hierChild5" presStyleCnt="0"/>
      <dgm:spPr/>
    </dgm:pt>
    <dgm:pt modelId="{B6D082AB-6FAB-4EAA-A2F9-1A63210DE847}" type="pres">
      <dgm:prSet presAssocID="{3AAD358E-6C2A-45F6-8AEA-D2444BC59F19}" presName="Name37" presStyleLbl="parChTrans1D2" presStyleIdx="8" presStyleCnt="11"/>
      <dgm:spPr/>
    </dgm:pt>
    <dgm:pt modelId="{B1FDC89D-54E6-443D-89C8-A2F7A81312F0}" type="pres">
      <dgm:prSet presAssocID="{5901CCA6-EF9E-4F05-B532-AFA0A830E4D5}" presName="hierRoot2" presStyleCnt="0">
        <dgm:presLayoutVars>
          <dgm:hierBranch val="init"/>
        </dgm:presLayoutVars>
      </dgm:prSet>
      <dgm:spPr/>
    </dgm:pt>
    <dgm:pt modelId="{71C58B00-9F76-426C-88CA-CE255DAC47AD}" type="pres">
      <dgm:prSet presAssocID="{5901CCA6-EF9E-4F05-B532-AFA0A830E4D5}" presName="rootComposite" presStyleCnt="0"/>
      <dgm:spPr/>
    </dgm:pt>
    <dgm:pt modelId="{05F683E2-330C-40C4-9190-E65F5EDC75CF}" type="pres">
      <dgm:prSet presAssocID="{5901CCA6-EF9E-4F05-B532-AFA0A830E4D5}" presName="rootText" presStyleLbl="node2" presStyleIdx="8" presStyleCnt="11">
        <dgm:presLayoutVars>
          <dgm:chPref val="3"/>
        </dgm:presLayoutVars>
      </dgm:prSet>
      <dgm:spPr/>
    </dgm:pt>
    <dgm:pt modelId="{E4453D79-3E76-4223-B5D6-9ABF8BF1FBD5}" type="pres">
      <dgm:prSet presAssocID="{5901CCA6-EF9E-4F05-B532-AFA0A830E4D5}" presName="rootConnector" presStyleLbl="node2" presStyleIdx="8" presStyleCnt="11"/>
      <dgm:spPr/>
    </dgm:pt>
    <dgm:pt modelId="{3D0C0C4B-105D-4A65-9F6D-34101294A8CE}" type="pres">
      <dgm:prSet presAssocID="{5901CCA6-EF9E-4F05-B532-AFA0A830E4D5}" presName="hierChild4" presStyleCnt="0"/>
      <dgm:spPr/>
    </dgm:pt>
    <dgm:pt modelId="{6A8EB647-D4D3-494A-9154-765638C60C1C}" type="pres">
      <dgm:prSet presAssocID="{E9B60A7F-1B58-4875-83A0-42F3D1E4F7F2}" presName="Name37" presStyleLbl="parChTrans1D3" presStyleIdx="25" presStyleCnt="33"/>
      <dgm:spPr/>
    </dgm:pt>
    <dgm:pt modelId="{074AD194-9050-4B0C-A6C2-71F29A3AFAA1}" type="pres">
      <dgm:prSet presAssocID="{23A96D7A-299B-4FA1-93D0-41E5DC2BDB0F}" presName="hierRoot2" presStyleCnt="0">
        <dgm:presLayoutVars>
          <dgm:hierBranch val="init"/>
        </dgm:presLayoutVars>
      </dgm:prSet>
      <dgm:spPr/>
    </dgm:pt>
    <dgm:pt modelId="{4C760020-3D5A-4069-8A46-68ECC24FAC17}" type="pres">
      <dgm:prSet presAssocID="{23A96D7A-299B-4FA1-93D0-41E5DC2BDB0F}" presName="rootComposite" presStyleCnt="0"/>
      <dgm:spPr/>
    </dgm:pt>
    <dgm:pt modelId="{A5DF8A86-0097-443C-87C2-CF899ADE7DE2}" type="pres">
      <dgm:prSet presAssocID="{23A96D7A-299B-4FA1-93D0-41E5DC2BDB0F}" presName="rootText" presStyleLbl="node3" presStyleIdx="25" presStyleCnt="33">
        <dgm:presLayoutVars>
          <dgm:chPref val="3"/>
        </dgm:presLayoutVars>
      </dgm:prSet>
      <dgm:spPr/>
    </dgm:pt>
    <dgm:pt modelId="{B8F8DC89-4AA2-4A80-B574-C97377A626D3}" type="pres">
      <dgm:prSet presAssocID="{23A96D7A-299B-4FA1-93D0-41E5DC2BDB0F}" presName="rootConnector" presStyleLbl="node3" presStyleIdx="25" presStyleCnt="33"/>
      <dgm:spPr/>
    </dgm:pt>
    <dgm:pt modelId="{24173B0F-F66E-4830-8541-8517433D8E7E}" type="pres">
      <dgm:prSet presAssocID="{23A96D7A-299B-4FA1-93D0-41E5DC2BDB0F}" presName="hierChild4" presStyleCnt="0"/>
      <dgm:spPr/>
    </dgm:pt>
    <dgm:pt modelId="{0CFE3977-6177-4C74-997B-32DD60DB0A98}" type="pres">
      <dgm:prSet presAssocID="{23A96D7A-299B-4FA1-93D0-41E5DC2BDB0F}" presName="hierChild5" presStyleCnt="0"/>
      <dgm:spPr/>
    </dgm:pt>
    <dgm:pt modelId="{8A028E31-9872-4846-A415-D4FC3ADFCDE2}" type="pres">
      <dgm:prSet presAssocID="{E1527C33-CFAA-4D8C-96C4-EE6231657CF0}" presName="Name37" presStyleLbl="parChTrans1D3" presStyleIdx="26" presStyleCnt="33"/>
      <dgm:spPr/>
    </dgm:pt>
    <dgm:pt modelId="{D61AB23A-B0C2-4485-A05A-6995C59A1847}" type="pres">
      <dgm:prSet presAssocID="{EC6FE534-DC93-4BE9-B221-533498D9AED2}" presName="hierRoot2" presStyleCnt="0">
        <dgm:presLayoutVars>
          <dgm:hierBranch val="init"/>
        </dgm:presLayoutVars>
      </dgm:prSet>
      <dgm:spPr/>
    </dgm:pt>
    <dgm:pt modelId="{7D3E59A4-2544-4BA4-8877-E320AA2FA982}" type="pres">
      <dgm:prSet presAssocID="{EC6FE534-DC93-4BE9-B221-533498D9AED2}" presName="rootComposite" presStyleCnt="0"/>
      <dgm:spPr/>
    </dgm:pt>
    <dgm:pt modelId="{C0C66002-6539-4A5A-A569-82420CBEF5EF}" type="pres">
      <dgm:prSet presAssocID="{EC6FE534-DC93-4BE9-B221-533498D9AED2}" presName="rootText" presStyleLbl="node3" presStyleIdx="26" presStyleCnt="33">
        <dgm:presLayoutVars>
          <dgm:chPref val="3"/>
        </dgm:presLayoutVars>
      </dgm:prSet>
      <dgm:spPr/>
    </dgm:pt>
    <dgm:pt modelId="{736BB68E-8D5F-423E-8086-56AAA42B40BA}" type="pres">
      <dgm:prSet presAssocID="{EC6FE534-DC93-4BE9-B221-533498D9AED2}" presName="rootConnector" presStyleLbl="node3" presStyleIdx="26" presStyleCnt="33"/>
      <dgm:spPr/>
    </dgm:pt>
    <dgm:pt modelId="{8CE75817-8B10-4760-A2F8-00E960CCD554}" type="pres">
      <dgm:prSet presAssocID="{EC6FE534-DC93-4BE9-B221-533498D9AED2}" presName="hierChild4" presStyleCnt="0"/>
      <dgm:spPr/>
    </dgm:pt>
    <dgm:pt modelId="{E85B01E7-D72D-4EC6-A559-3C87C20E46F0}" type="pres">
      <dgm:prSet presAssocID="{EC6FE534-DC93-4BE9-B221-533498D9AED2}" presName="hierChild5" presStyleCnt="0"/>
      <dgm:spPr/>
    </dgm:pt>
    <dgm:pt modelId="{50EBA4E4-6A87-41AF-AA0F-FF08390666B4}" type="pres">
      <dgm:prSet presAssocID="{902A754E-4E4A-4847-B0A2-573B94308BBA}" presName="Name37" presStyleLbl="parChTrans1D3" presStyleIdx="27" presStyleCnt="33"/>
      <dgm:spPr/>
    </dgm:pt>
    <dgm:pt modelId="{6FBFB8D2-BCA9-4991-A061-EEB6F6025BA3}" type="pres">
      <dgm:prSet presAssocID="{0995A2E3-0901-4DB1-B970-376B2E4006D1}" presName="hierRoot2" presStyleCnt="0">
        <dgm:presLayoutVars>
          <dgm:hierBranch val="init"/>
        </dgm:presLayoutVars>
      </dgm:prSet>
      <dgm:spPr/>
    </dgm:pt>
    <dgm:pt modelId="{DE72C043-B23A-4395-88FF-66055F5052E8}" type="pres">
      <dgm:prSet presAssocID="{0995A2E3-0901-4DB1-B970-376B2E4006D1}" presName="rootComposite" presStyleCnt="0"/>
      <dgm:spPr/>
    </dgm:pt>
    <dgm:pt modelId="{0E86C646-21FD-4A5A-B8EB-13EEC8D4DB3B}" type="pres">
      <dgm:prSet presAssocID="{0995A2E3-0901-4DB1-B970-376B2E4006D1}" presName="rootText" presStyleLbl="node3" presStyleIdx="27" presStyleCnt="33">
        <dgm:presLayoutVars>
          <dgm:chPref val="3"/>
        </dgm:presLayoutVars>
      </dgm:prSet>
      <dgm:spPr/>
    </dgm:pt>
    <dgm:pt modelId="{AD8F9791-EE12-41A5-AB0C-AFE65584D927}" type="pres">
      <dgm:prSet presAssocID="{0995A2E3-0901-4DB1-B970-376B2E4006D1}" presName="rootConnector" presStyleLbl="node3" presStyleIdx="27" presStyleCnt="33"/>
      <dgm:spPr/>
    </dgm:pt>
    <dgm:pt modelId="{7AFE481B-05AA-4D01-AC65-697C94887CE2}" type="pres">
      <dgm:prSet presAssocID="{0995A2E3-0901-4DB1-B970-376B2E4006D1}" presName="hierChild4" presStyleCnt="0"/>
      <dgm:spPr/>
    </dgm:pt>
    <dgm:pt modelId="{2E730DDE-AFA9-4B5D-9FEC-AC663B25B0E3}" type="pres">
      <dgm:prSet presAssocID="{0995A2E3-0901-4DB1-B970-376B2E4006D1}" presName="hierChild5" presStyleCnt="0"/>
      <dgm:spPr/>
    </dgm:pt>
    <dgm:pt modelId="{EFCDAB5B-7FFA-438B-86E1-485C1F6A895A}" type="pres">
      <dgm:prSet presAssocID="{5901CCA6-EF9E-4F05-B532-AFA0A830E4D5}" presName="hierChild5" presStyleCnt="0"/>
      <dgm:spPr/>
    </dgm:pt>
    <dgm:pt modelId="{55A2925D-E86E-42A8-B7FF-94E0195E5073}" type="pres">
      <dgm:prSet presAssocID="{C0EE7375-36E6-4281-9237-5F5EEB6505C0}" presName="Name37" presStyleLbl="parChTrans1D2" presStyleIdx="9" presStyleCnt="11"/>
      <dgm:spPr/>
    </dgm:pt>
    <dgm:pt modelId="{D85753EA-4CEA-4A4B-8A32-D3D43FA52063}" type="pres">
      <dgm:prSet presAssocID="{905ED552-0ABB-46DE-A60F-9DB1B7EBD348}" presName="hierRoot2" presStyleCnt="0">
        <dgm:presLayoutVars>
          <dgm:hierBranch val="init"/>
        </dgm:presLayoutVars>
      </dgm:prSet>
      <dgm:spPr/>
    </dgm:pt>
    <dgm:pt modelId="{E7362B9A-1B1E-46F4-8830-AB5535959F1F}" type="pres">
      <dgm:prSet presAssocID="{905ED552-0ABB-46DE-A60F-9DB1B7EBD348}" presName="rootComposite" presStyleCnt="0"/>
      <dgm:spPr/>
    </dgm:pt>
    <dgm:pt modelId="{F4C31505-D6DF-47AA-9843-C7210EBB4F84}" type="pres">
      <dgm:prSet presAssocID="{905ED552-0ABB-46DE-A60F-9DB1B7EBD348}" presName="rootText" presStyleLbl="node2" presStyleIdx="9" presStyleCnt="11">
        <dgm:presLayoutVars>
          <dgm:chPref val="3"/>
        </dgm:presLayoutVars>
      </dgm:prSet>
      <dgm:spPr/>
    </dgm:pt>
    <dgm:pt modelId="{8CD98874-4C2F-48D6-ABC1-E3669CF6CC99}" type="pres">
      <dgm:prSet presAssocID="{905ED552-0ABB-46DE-A60F-9DB1B7EBD348}" presName="rootConnector" presStyleLbl="node2" presStyleIdx="9" presStyleCnt="11"/>
      <dgm:spPr/>
    </dgm:pt>
    <dgm:pt modelId="{C0B11FFA-CF24-49AB-8819-3A2664AEC736}" type="pres">
      <dgm:prSet presAssocID="{905ED552-0ABB-46DE-A60F-9DB1B7EBD348}" presName="hierChild4" presStyleCnt="0"/>
      <dgm:spPr/>
    </dgm:pt>
    <dgm:pt modelId="{50137482-7075-4F5C-85D8-3D55CECBD909}" type="pres">
      <dgm:prSet presAssocID="{164BE56B-4369-439C-BDA1-AC866650347E}" presName="Name37" presStyleLbl="parChTrans1D3" presStyleIdx="28" presStyleCnt="33"/>
      <dgm:spPr/>
    </dgm:pt>
    <dgm:pt modelId="{8FB6E4B9-313B-47E5-8A3B-3E1F002D4303}" type="pres">
      <dgm:prSet presAssocID="{FA075ABC-5CA4-4216-8E88-E8C82245409F}" presName="hierRoot2" presStyleCnt="0">
        <dgm:presLayoutVars>
          <dgm:hierBranch val="init"/>
        </dgm:presLayoutVars>
      </dgm:prSet>
      <dgm:spPr/>
    </dgm:pt>
    <dgm:pt modelId="{617A2777-AB28-4DF0-9AEF-2745F186FD77}" type="pres">
      <dgm:prSet presAssocID="{FA075ABC-5CA4-4216-8E88-E8C82245409F}" presName="rootComposite" presStyleCnt="0"/>
      <dgm:spPr/>
    </dgm:pt>
    <dgm:pt modelId="{E0236C2B-A9D3-4E97-8A2C-9AEC28E97E16}" type="pres">
      <dgm:prSet presAssocID="{FA075ABC-5CA4-4216-8E88-E8C82245409F}" presName="rootText" presStyleLbl="node3" presStyleIdx="28" presStyleCnt="33">
        <dgm:presLayoutVars>
          <dgm:chPref val="3"/>
        </dgm:presLayoutVars>
      </dgm:prSet>
      <dgm:spPr/>
    </dgm:pt>
    <dgm:pt modelId="{9781DE36-AF9D-43C5-91F5-226FB23BC5A0}" type="pres">
      <dgm:prSet presAssocID="{FA075ABC-5CA4-4216-8E88-E8C82245409F}" presName="rootConnector" presStyleLbl="node3" presStyleIdx="28" presStyleCnt="33"/>
      <dgm:spPr/>
    </dgm:pt>
    <dgm:pt modelId="{14B005E7-95FB-4143-98DE-1FA77EC5A3C9}" type="pres">
      <dgm:prSet presAssocID="{FA075ABC-5CA4-4216-8E88-E8C82245409F}" presName="hierChild4" presStyleCnt="0"/>
      <dgm:spPr/>
    </dgm:pt>
    <dgm:pt modelId="{89D87FA7-C9EC-4B28-808C-9B82C009FFCE}" type="pres">
      <dgm:prSet presAssocID="{FA075ABC-5CA4-4216-8E88-E8C82245409F}" presName="hierChild5" presStyleCnt="0"/>
      <dgm:spPr/>
    </dgm:pt>
    <dgm:pt modelId="{69D67CA4-D28A-45E7-B564-60835C9B9944}" type="pres">
      <dgm:prSet presAssocID="{3BEC5FAA-E4C7-4310-8BF8-FD6D6CD14D5D}" presName="Name37" presStyleLbl="parChTrans1D3" presStyleIdx="29" presStyleCnt="33"/>
      <dgm:spPr/>
    </dgm:pt>
    <dgm:pt modelId="{DA798610-8C3D-484F-B8E9-4F56D63FCA32}" type="pres">
      <dgm:prSet presAssocID="{52322AC1-C0CA-41C2-AF77-D47B568609DC}" presName="hierRoot2" presStyleCnt="0">
        <dgm:presLayoutVars>
          <dgm:hierBranch val="init"/>
        </dgm:presLayoutVars>
      </dgm:prSet>
      <dgm:spPr/>
    </dgm:pt>
    <dgm:pt modelId="{51CF6395-2104-4DC6-B72C-3CACC00C49D8}" type="pres">
      <dgm:prSet presAssocID="{52322AC1-C0CA-41C2-AF77-D47B568609DC}" presName="rootComposite" presStyleCnt="0"/>
      <dgm:spPr/>
    </dgm:pt>
    <dgm:pt modelId="{37EA8AB1-7584-4A32-9145-69668D71E8F4}" type="pres">
      <dgm:prSet presAssocID="{52322AC1-C0CA-41C2-AF77-D47B568609DC}" presName="rootText" presStyleLbl="node3" presStyleIdx="29" presStyleCnt="33">
        <dgm:presLayoutVars>
          <dgm:chPref val="3"/>
        </dgm:presLayoutVars>
      </dgm:prSet>
      <dgm:spPr/>
    </dgm:pt>
    <dgm:pt modelId="{91D65981-C332-4F80-9A76-E4C1E868E8D5}" type="pres">
      <dgm:prSet presAssocID="{52322AC1-C0CA-41C2-AF77-D47B568609DC}" presName="rootConnector" presStyleLbl="node3" presStyleIdx="29" presStyleCnt="33"/>
      <dgm:spPr/>
    </dgm:pt>
    <dgm:pt modelId="{183FC954-0C05-494B-8E6D-E8A55ED05C43}" type="pres">
      <dgm:prSet presAssocID="{52322AC1-C0CA-41C2-AF77-D47B568609DC}" presName="hierChild4" presStyleCnt="0"/>
      <dgm:spPr/>
    </dgm:pt>
    <dgm:pt modelId="{676E2EA6-40B6-4CC5-8AE4-21303161256C}" type="pres">
      <dgm:prSet presAssocID="{52322AC1-C0CA-41C2-AF77-D47B568609DC}" presName="hierChild5" presStyleCnt="0"/>
      <dgm:spPr/>
    </dgm:pt>
    <dgm:pt modelId="{2C08C6B6-C420-4D90-AAA9-D796119CAD47}" type="pres">
      <dgm:prSet presAssocID="{D010ED04-6422-41B1-9B13-F8A5DEAE4019}" presName="Name37" presStyleLbl="parChTrans1D3" presStyleIdx="30" presStyleCnt="33"/>
      <dgm:spPr/>
    </dgm:pt>
    <dgm:pt modelId="{358D2FB8-32A5-489A-ABBE-6F969D04818C}" type="pres">
      <dgm:prSet presAssocID="{B0D67059-EF7D-43CE-8506-8E9B5868DB0C}" presName="hierRoot2" presStyleCnt="0">
        <dgm:presLayoutVars>
          <dgm:hierBranch val="init"/>
        </dgm:presLayoutVars>
      </dgm:prSet>
      <dgm:spPr/>
    </dgm:pt>
    <dgm:pt modelId="{1C3335B0-6F0A-46F5-B5E9-98E2F92D5D38}" type="pres">
      <dgm:prSet presAssocID="{B0D67059-EF7D-43CE-8506-8E9B5868DB0C}" presName="rootComposite" presStyleCnt="0"/>
      <dgm:spPr/>
    </dgm:pt>
    <dgm:pt modelId="{2477F0E8-C553-4E88-927C-3C8AE2E8F105}" type="pres">
      <dgm:prSet presAssocID="{B0D67059-EF7D-43CE-8506-8E9B5868DB0C}" presName="rootText" presStyleLbl="node3" presStyleIdx="30" presStyleCnt="33">
        <dgm:presLayoutVars>
          <dgm:chPref val="3"/>
        </dgm:presLayoutVars>
      </dgm:prSet>
      <dgm:spPr/>
    </dgm:pt>
    <dgm:pt modelId="{A244A32C-15CC-4029-9411-6D009D2F8BA7}" type="pres">
      <dgm:prSet presAssocID="{B0D67059-EF7D-43CE-8506-8E9B5868DB0C}" presName="rootConnector" presStyleLbl="node3" presStyleIdx="30" presStyleCnt="33"/>
      <dgm:spPr/>
    </dgm:pt>
    <dgm:pt modelId="{0310A6CF-22B2-4D21-A3B5-78DF15297785}" type="pres">
      <dgm:prSet presAssocID="{B0D67059-EF7D-43CE-8506-8E9B5868DB0C}" presName="hierChild4" presStyleCnt="0"/>
      <dgm:spPr/>
    </dgm:pt>
    <dgm:pt modelId="{E14393C1-54DC-4CA4-9FD4-50F2748AB6BF}" type="pres">
      <dgm:prSet presAssocID="{B0D67059-EF7D-43CE-8506-8E9B5868DB0C}" presName="hierChild5" presStyleCnt="0"/>
      <dgm:spPr/>
    </dgm:pt>
    <dgm:pt modelId="{69C45E2D-637B-4F7F-8D4B-FE869047C9DE}" type="pres">
      <dgm:prSet presAssocID="{905ED552-0ABB-46DE-A60F-9DB1B7EBD348}" presName="hierChild5" presStyleCnt="0"/>
      <dgm:spPr/>
    </dgm:pt>
    <dgm:pt modelId="{78E0AD19-266C-436B-A2CA-461A101CA1F0}" type="pres">
      <dgm:prSet presAssocID="{EC92CB9E-5DFE-4287-A9E0-4954C06F656B}" presName="Name37" presStyleLbl="parChTrans1D2" presStyleIdx="10" presStyleCnt="11"/>
      <dgm:spPr/>
    </dgm:pt>
    <dgm:pt modelId="{DCBE908A-2AFE-48B9-A96B-28F7A93995D4}" type="pres">
      <dgm:prSet presAssocID="{14FC8420-D447-4CEA-A3B7-61E9B3749D8E}" presName="hierRoot2" presStyleCnt="0">
        <dgm:presLayoutVars>
          <dgm:hierBranch val="init"/>
        </dgm:presLayoutVars>
      </dgm:prSet>
      <dgm:spPr/>
    </dgm:pt>
    <dgm:pt modelId="{04C66DDE-9E0C-42D3-B323-1DE386AFB5A7}" type="pres">
      <dgm:prSet presAssocID="{14FC8420-D447-4CEA-A3B7-61E9B3749D8E}" presName="rootComposite" presStyleCnt="0"/>
      <dgm:spPr/>
    </dgm:pt>
    <dgm:pt modelId="{BE47A5DE-EE30-49CB-AFBD-8B1C93DA5FCE}" type="pres">
      <dgm:prSet presAssocID="{14FC8420-D447-4CEA-A3B7-61E9B3749D8E}" presName="rootText" presStyleLbl="node2" presStyleIdx="10" presStyleCnt="11">
        <dgm:presLayoutVars>
          <dgm:chPref val="3"/>
        </dgm:presLayoutVars>
      </dgm:prSet>
      <dgm:spPr/>
    </dgm:pt>
    <dgm:pt modelId="{09B6F1F9-FA3F-40F5-BC5E-39060C10CE30}" type="pres">
      <dgm:prSet presAssocID="{14FC8420-D447-4CEA-A3B7-61E9B3749D8E}" presName="rootConnector" presStyleLbl="node2" presStyleIdx="10" presStyleCnt="11"/>
      <dgm:spPr/>
    </dgm:pt>
    <dgm:pt modelId="{E93119D5-CCD2-4ACF-8EB3-B32EA54A1F9C}" type="pres">
      <dgm:prSet presAssocID="{14FC8420-D447-4CEA-A3B7-61E9B3749D8E}" presName="hierChild4" presStyleCnt="0"/>
      <dgm:spPr/>
    </dgm:pt>
    <dgm:pt modelId="{476FD194-C2DB-4BE5-BCC9-87BA20A144EC}" type="pres">
      <dgm:prSet presAssocID="{D1202378-9FC3-4AC3-BEDF-808E27AD479B}" presName="Name37" presStyleLbl="parChTrans1D3" presStyleIdx="31" presStyleCnt="33"/>
      <dgm:spPr/>
    </dgm:pt>
    <dgm:pt modelId="{DA23E44A-9BC2-495F-8F10-272F6958A110}" type="pres">
      <dgm:prSet presAssocID="{BA15DC88-B838-4D5F-9BAB-AEC02AE52521}" presName="hierRoot2" presStyleCnt="0">
        <dgm:presLayoutVars>
          <dgm:hierBranch val="init"/>
        </dgm:presLayoutVars>
      </dgm:prSet>
      <dgm:spPr/>
    </dgm:pt>
    <dgm:pt modelId="{ED6A60AF-3629-41B7-A130-D97AE6EF8599}" type="pres">
      <dgm:prSet presAssocID="{BA15DC88-B838-4D5F-9BAB-AEC02AE52521}" presName="rootComposite" presStyleCnt="0"/>
      <dgm:spPr/>
    </dgm:pt>
    <dgm:pt modelId="{EA71E183-84E8-48D4-A9A6-8F0910470349}" type="pres">
      <dgm:prSet presAssocID="{BA15DC88-B838-4D5F-9BAB-AEC02AE52521}" presName="rootText" presStyleLbl="node3" presStyleIdx="31" presStyleCnt="33">
        <dgm:presLayoutVars>
          <dgm:chPref val="3"/>
        </dgm:presLayoutVars>
      </dgm:prSet>
      <dgm:spPr/>
    </dgm:pt>
    <dgm:pt modelId="{95AF17A8-D840-4738-90E0-1D77B020D50F}" type="pres">
      <dgm:prSet presAssocID="{BA15DC88-B838-4D5F-9BAB-AEC02AE52521}" presName="rootConnector" presStyleLbl="node3" presStyleIdx="31" presStyleCnt="33"/>
      <dgm:spPr/>
    </dgm:pt>
    <dgm:pt modelId="{1AC23E50-447D-43D1-9FEB-FE4FB0F39535}" type="pres">
      <dgm:prSet presAssocID="{BA15DC88-B838-4D5F-9BAB-AEC02AE52521}" presName="hierChild4" presStyleCnt="0"/>
      <dgm:spPr/>
    </dgm:pt>
    <dgm:pt modelId="{4B7B79BB-3639-46FD-B0E1-D4CB40C7656E}" type="pres">
      <dgm:prSet presAssocID="{BA15DC88-B838-4D5F-9BAB-AEC02AE52521}" presName="hierChild5" presStyleCnt="0"/>
      <dgm:spPr/>
    </dgm:pt>
    <dgm:pt modelId="{14AD741D-1044-421E-B51F-D36961D4CACA}" type="pres">
      <dgm:prSet presAssocID="{900F9B5B-B201-41E8-9F84-B4A949821D1D}" presName="Name37" presStyleLbl="parChTrans1D3" presStyleIdx="32" presStyleCnt="33"/>
      <dgm:spPr/>
    </dgm:pt>
    <dgm:pt modelId="{7E7FD53D-C23B-439C-BB55-A1BB628944FD}" type="pres">
      <dgm:prSet presAssocID="{85451313-C917-4F47-86D0-45E28E549CBF}" presName="hierRoot2" presStyleCnt="0">
        <dgm:presLayoutVars>
          <dgm:hierBranch val="init"/>
        </dgm:presLayoutVars>
      </dgm:prSet>
      <dgm:spPr/>
    </dgm:pt>
    <dgm:pt modelId="{0A4BED6E-CC89-4EF7-AC42-68901184580F}" type="pres">
      <dgm:prSet presAssocID="{85451313-C917-4F47-86D0-45E28E549CBF}" presName="rootComposite" presStyleCnt="0"/>
      <dgm:spPr/>
    </dgm:pt>
    <dgm:pt modelId="{9604BD11-597B-45A2-8DAF-0E2330BF583C}" type="pres">
      <dgm:prSet presAssocID="{85451313-C917-4F47-86D0-45E28E549CBF}" presName="rootText" presStyleLbl="node3" presStyleIdx="32" presStyleCnt="33">
        <dgm:presLayoutVars>
          <dgm:chPref val="3"/>
        </dgm:presLayoutVars>
      </dgm:prSet>
      <dgm:spPr/>
    </dgm:pt>
    <dgm:pt modelId="{EEDFA72F-C267-464D-9685-936B0047B18D}" type="pres">
      <dgm:prSet presAssocID="{85451313-C917-4F47-86D0-45E28E549CBF}" presName="rootConnector" presStyleLbl="node3" presStyleIdx="32" presStyleCnt="33"/>
      <dgm:spPr/>
    </dgm:pt>
    <dgm:pt modelId="{FFD40595-E6EF-45C2-99F1-2551989CC96B}" type="pres">
      <dgm:prSet presAssocID="{85451313-C917-4F47-86D0-45E28E549CBF}" presName="hierChild4" presStyleCnt="0"/>
      <dgm:spPr/>
    </dgm:pt>
    <dgm:pt modelId="{E1AD0E51-1967-4F01-85E3-D296247390E6}" type="pres">
      <dgm:prSet presAssocID="{85451313-C917-4F47-86D0-45E28E549CBF}" presName="hierChild5" presStyleCnt="0"/>
      <dgm:spPr/>
    </dgm:pt>
    <dgm:pt modelId="{E4852736-0182-4306-98B1-29905F8C1B1B}" type="pres">
      <dgm:prSet presAssocID="{14FC8420-D447-4CEA-A3B7-61E9B3749D8E}" presName="hierChild5" presStyleCnt="0"/>
      <dgm:spPr/>
    </dgm:pt>
    <dgm:pt modelId="{B248F0A6-9FD6-4689-849F-1620379F87F3}" type="pres">
      <dgm:prSet presAssocID="{03DF699C-3176-485E-B584-5BC85EC703ED}" presName="hierChild3" presStyleCnt="0"/>
      <dgm:spPr/>
    </dgm:pt>
  </dgm:ptLst>
  <dgm:cxnLst>
    <dgm:cxn modelId="{E3725A01-7F8E-4021-8F2C-1F5CFE53CF4A}" type="presOf" srcId="{0102E4FE-20A8-44CB-9044-37DB2019EEF7}" destId="{C400F1F9-7EB9-41D7-BB05-46DCA840A9E4}" srcOrd="0" destOrd="0" presId="urn:microsoft.com/office/officeart/2005/8/layout/orgChart1"/>
    <dgm:cxn modelId="{E55DB602-DC2A-4A90-AEBC-D3FA9C19E981}" srcId="{03DF699C-3176-485E-B584-5BC85EC703ED}" destId="{5901CCA6-EF9E-4F05-B532-AFA0A830E4D5}" srcOrd="1" destOrd="0" parTransId="{3AAD358E-6C2A-45F6-8AEA-D2444BC59F19}" sibTransId="{DA81767C-EE83-44C2-9E22-3E8E99D8403B}"/>
    <dgm:cxn modelId="{DD66AE03-C668-440E-9472-04A0E82BD35A}" type="presOf" srcId="{B7B3C6AE-DFBB-46A9-8CF1-A1BD803B9409}" destId="{F970536D-FAFB-4C8D-8037-06295DD6472D}" srcOrd="0" destOrd="0" presId="urn:microsoft.com/office/officeart/2005/8/layout/orgChart1"/>
    <dgm:cxn modelId="{1FBD0E05-4780-4F51-A7BF-A607C1A7FC12}" type="presOf" srcId="{E62468E0-1FF4-4D1D-A9CA-0D68F9B02BD3}" destId="{DB806BCD-2DF0-4DBB-BC15-66EC7A00C8F5}" srcOrd="0" destOrd="0" presId="urn:microsoft.com/office/officeart/2005/8/layout/orgChart1"/>
    <dgm:cxn modelId="{7AA88305-8AB7-4591-B9F9-9EEB7E4E7E2E}" type="presOf" srcId="{B3F45023-E1E3-43C0-B67F-AD1E7AC51078}" destId="{CD330AB0-A63B-49B7-BE13-963320C41952}" srcOrd="0" destOrd="0" presId="urn:microsoft.com/office/officeart/2005/8/layout/orgChart1"/>
    <dgm:cxn modelId="{22C25E06-F3E7-4770-8FCB-282E8610DA3B}" type="presOf" srcId="{0967B97A-9CE9-40F1-BF1A-2DFA48C2D7E5}" destId="{C7560BDD-B0C7-4326-9BF2-977128BE75B1}" srcOrd="1" destOrd="0" presId="urn:microsoft.com/office/officeart/2005/8/layout/orgChart1"/>
    <dgm:cxn modelId="{50C54D08-2925-4375-A36D-59E3F6F5A27F}" type="presOf" srcId="{4D84D968-1444-4AA9-857D-6156565CA06D}" destId="{F7FDFD22-E9B9-453B-AFC5-19DA41875544}" srcOrd="0" destOrd="0" presId="urn:microsoft.com/office/officeart/2005/8/layout/orgChart1"/>
    <dgm:cxn modelId="{D062E208-C3C7-4D03-AFD0-43663D9D2794}" type="presOf" srcId="{395B0B9C-8BE5-4D37-98FF-538F94774664}" destId="{F0D0E67C-C846-484A-B367-108D466DB8D7}" srcOrd="0" destOrd="0" presId="urn:microsoft.com/office/officeart/2005/8/layout/orgChart1"/>
    <dgm:cxn modelId="{F28D2A09-27DD-4A0C-BC01-7D87ED14C5EF}" srcId="{809B22AA-EB2B-4C4F-82C3-E979FD4CF357}" destId="{97F38E1B-8B0A-4C1C-BB0E-8DC2824BBDEE}" srcOrd="0" destOrd="0" parTransId="{9792CF75-292C-4BCA-A2CF-C2FA68F001BD}" sibTransId="{2D6198F2-32BE-47EB-A094-B34B1ED30EA3}"/>
    <dgm:cxn modelId="{B0DCEA0B-4091-4091-BD1E-F686A90EE6BF}" type="presOf" srcId="{BC5B252E-CFEA-432E-A23C-820CF26C7CFC}" destId="{F4ABF537-7FFD-4B3A-BD7F-F92CAA13DFB1}" srcOrd="0" destOrd="0" presId="urn:microsoft.com/office/officeart/2005/8/layout/orgChart1"/>
    <dgm:cxn modelId="{4A4E6E0C-2579-49DD-AC14-32731D600488}" type="presOf" srcId="{FF33A1DC-33CA-4A96-A73E-D356FF7B6865}" destId="{A70949CB-4168-4606-843C-8175816B3EF1}" srcOrd="1" destOrd="0" presId="urn:microsoft.com/office/officeart/2005/8/layout/orgChart1"/>
    <dgm:cxn modelId="{96FE560C-572C-4C9B-9AE6-91E57715ECD6}" srcId="{D6F5CD79-D3E1-4B19-9C25-479267A00537}" destId="{3E6F3F79-ED3B-46F1-959B-8150A5EAAD1A}" srcOrd="2" destOrd="0" parTransId="{5CD779A3-A461-48BE-8306-4AEC359C9657}" sibTransId="{7509017F-C27E-48B7-9036-8C135790057E}"/>
    <dgm:cxn modelId="{7C668A0C-A5F5-4501-AB5F-808AA74DAB28}" type="presOf" srcId="{86AF350A-A785-4BDD-9C13-1E90196942B4}" destId="{D1291E23-1C8E-4419-B3CD-77D118F1FD12}" srcOrd="0" destOrd="0" presId="urn:microsoft.com/office/officeart/2005/8/layout/orgChart1"/>
    <dgm:cxn modelId="{04C8AC0C-C604-448D-8C37-DCA569B27FCF}" srcId="{141B889D-94F1-45C1-B73E-13B1197CCCF8}" destId="{9DD1E46F-B70E-477E-9BFB-696199DB6F2F}" srcOrd="2" destOrd="0" parTransId="{8CED2796-06CC-4879-8898-DC3B6031BADC}" sibTransId="{621CD5B3-F25B-454C-87AD-44221EE70882}"/>
    <dgm:cxn modelId="{B6E8350D-073B-4398-AB39-54D9747CCAF2}" srcId="{905ED552-0ABB-46DE-A60F-9DB1B7EBD348}" destId="{B0D67059-EF7D-43CE-8506-8E9B5868DB0C}" srcOrd="2" destOrd="0" parTransId="{D010ED04-6422-41B1-9B13-F8A5DEAE4019}" sibTransId="{EA6F9236-2F0E-4B77-84C3-BC211A6AAA2F}"/>
    <dgm:cxn modelId="{180B200E-0ED5-4886-B576-9D45BA684EEA}" srcId="{B3F45023-E1E3-43C0-B67F-AD1E7AC51078}" destId="{9BA5D052-04F8-4177-9923-A4FEA4524647}" srcOrd="2" destOrd="0" parTransId="{2E6699B4-D7C0-4907-BDBD-3AF139CF76BA}" sibTransId="{00FBEDD6-079A-4FFD-8DA8-DB731688F603}"/>
    <dgm:cxn modelId="{D2EAB60E-A75A-463D-86AE-3D2657A034C1}" srcId="{97F38E1B-8B0A-4C1C-BB0E-8DC2824BBDEE}" destId="{51C79718-E650-4489-9A19-46CB6F3C5E64}" srcOrd="2" destOrd="0" parTransId="{FBC1385E-8795-41FA-845C-EB5AF43C2B13}" sibTransId="{CEDCA9D0-10C4-4CDA-8418-976235E7E3F5}"/>
    <dgm:cxn modelId="{27C00910-C226-4303-8866-345AE734DB89}" srcId="{0CFB7DD9-0DA5-4E4C-8DA3-9F1B6119F4C6}" destId="{4D29C077-1695-455C-9DAA-E15887E6F57B}" srcOrd="1" destOrd="0" parTransId="{DE3A69AF-6A99-44DF-9639-EBEE5AEFB1D1}" sibTransId="{E6AEEF36-DE94-4725-A972-AA3652B3FD65}"/>
    <dgm:cxn modelId="{4EAD2B10-4373-4C0C-A764-3743523FCA32}" srcId="{0967B97A-9CE9-40F1-BF1A-2DFA48C2D7E5}" destId="{4CA2F327-3870-47D4-9CA2-47F6BD7B246E}" srcOrd="1" destOrd="0" parTransId="{4C48EC1D-D408-4EDF-A291-3EFF51AC875B}" sibTransId="{8962F974-D458-4A1A-8166-71F8EEC350FD}"/>
    <dgm:cxn modelId="{1B879E10-8645-47F5-804A-59CBE042D040}" type="presOf" srcId="{32AAD461-4101-4CCE-B5F1-1DF7786297AA}" destId="{F0A31EE9-0D84-4B58-A5FB-9EEBE96B3F18}" srcOrd="0" destOrd="0" presId="urn:microsoft.com/office/officeart/2005/8/layout/orgChart1"/>
    <dgm:cxn modelId="{7F99ED12-EE92-463A-8B85-CD6F7D817D33}" type="presOf" srcId="{2E6699B4-D7C0-4907-BDBD-3AF139CF76BA}" destId="{1A9689D5-BDC2-40D0-BACD-244220DD3FB0}" srcOrd="0" destOrd="0" presId="urn:microsoft.com/office/officeart/2005/8/layout/orgChart1"/>
    <dgm:cxn modelId="{C8994613-9779-4E24-AF7D-5FA410ED7D72}" type="presOf" srcId="{69233474-9CCA-431F-ADB6-8A9AC33B9697}" destId="{18BE81A4-BE49-4CE9-B4C0-7842AF0A6834}" srcOrd="1" destOrd="0" presId="urn:microsoft.com/office/officeart/2005/8/layout/orgChart1"/>
    <dgm:cxn modelId="{81B9DF13-D375-4D1B-BBDD-6820F0DF1C69}" type="presOf" srcId="{95643014-9364-4ED7-A23C-11FF87634454}" destId="{E7FA0C38-05C7-4287-A09C-5E2C5DFB8C78}" srcOrd="1" destOrd="0" presId="urn:microsoft.com/office/officeart/2005/8/layout/orgChart1"/>
    <dgm:cxn modelId="{00300615-BF65-40BB-8F69-E108AA0CAAE4}" type="presOf" srcId="{BAA29A34-4B81-44E4-A28C-5904A91B195E}" destId="{DF3BF60F-9C5F-4B29-8C19-C4AEF7B49BC1}" srcOrd="0" destOrd="0" presId="urn:microsoft.com/office/officeart/2005/8/layout/orgChart1"/>
    <dgm:cxn modelId="{32834115-2896-427E-BEE3-66C6FB142C03}" type="presOf" srcId="{8CED2796-06CC-4879-8898-DC3B6031BADC}" destId="{C543158D-3980-430D-A384-76D44B8D96C4}" srcOrd="0" destOrd="0" presId="urn:microsoft.com/office/officeart/2005/8/layout/orgChart1"/>
    <dgm:cxn modelId="{41046716-985D-430E-99BA-6BA5CF32546F}" type="presOf" srcId="{2F5FEFC0-AA7D-4353-A4DF-4F4559B2E5DE}" destId="{641F49A3-7FBD-4DB2-A80E-FB04E19A7278}" srcOrd="0" destOrd="0" presId="urn:microsoft.com/office/officeart/2005/8/layout/orgChart1"/>
    <dgm:cxn modelId="{9750AA16-D5D0-4197-BC1E-1A31F2FC5CEB}" type="presOf" srcId="{1A5678EE-7A74-4A34-A4D6-D8A58BB9F46D}" destId="{363B202D-7A87-4A6C-A1F0-102131836434}" srcOrd="0" destOrd="0" presId="urn:microsoft.com/office/officeart/2005/8/layout/orgChart1"/>
    <dgm:cxn modelId="{2FBDAA17-5EF8-4E7B-99F4-5F7338DBCC15}" type="presOf" srcId="{D6F5CD79-D3E1-4B19-9C25-479267A00537}" destId="{C98E2A45-B8C9-435A-AB15-A376A21595F3}" srcOrd="1" destOrd="0" presId="urn:microsoft.com/office/officeart/2005/8/layout/orgChart1"/>
    <dgm:cxn modelId="{EC3E0018-EBB9-4B4A-A426-E0F5874BE7FF}" type="presOf" srcId="{23A96D7A-299B-4FA1-93D0-41E5DC2BDB0F}" destId="{A5DF8A86-0097-443C-87C2-CF899ADE7DE2}" srcOrd="0" destOrd="0" presId="urn:microsoft.com/office/officeart/2005/8/layout/orgChart1"/>
    <dgm:cxn modelId="{8B1E1B18-2831-486E-8C4F-17146895F395}" srcId="{DBA8929B-46BA-404E-A3FA-7CF913B88C72}" destId="{BAA29A34-4B81-44E4-A28C-5904A91B195E}" srcOrd="4" destOrd="0" parTransId="{AEE5868F-C0DE-4C6A-A255-A6B16719D8D2}" sibTransId="{03DED89A-EFDD-4140-8AFC-55BB1DCC9F2E}"/>
    <dgm:cxn modelId="{398CF318-7355-492C-86FB-8BCAB6123E7B}" srcId="{51C79718-E650-4489-9A19-46CB6F3C5E64}" destId="{E62468E0-1FF4-4D1D-A9CA-0D68F9B02BD3}" srcOrd="0" destOrd="0" parTransId="{FA73775F-96E3-4384-A1BB-0DDD667E453A}" sibTransId="{2EF6EA22-51EF-4446-8CA1-FFAD271F2CEC}"/>
    <dgm:cxn modelId="{43523619-12FC-4E6E-B805-8B55A86967B4}" type="presOf" srcId="{4D29C077-1695-455C-9DAA-E15887E6F57B}" destId="{7174D915-6D07-40F6-B8ED-C21AE65ACBC3}" srcOrd="1" destOrd="0" presId="urn:microsoft.com/office/officeart/2005/8/layout/orgChart1"/>
    <dgm:cxn modelId="{1972051A-D078-4DD7-BA94-0EC769CAF8AC}" type="presOf" srcId="{0102E4FE-20A8-44CB-9044-37DB2019EEF7}" destId="{3ADA15F7-DDC9-40CC-B66D-55B3D42160C2}" srcOrd="1" destOrd="0" presId="urn:microsoft.com/office/officeart/2005/8/layout/orgChart1"/>
    <dgm:cxn modelId="{0F59751B-090F-4AE7-9E7B-F6075FB40FDA}" type="presOf" srcId="{29E91A9B-99B2-4AFC-BEF7-B75E1714C2B9}" destId="{78CA72F4-0034-4309-B3A1-F9EB555CDFBB}" srcOrd="0" destOrd="0" presId="urn:microsoft.com/office/officeart/2005/8/layout/orgChart1"/>
    <dgm:cxn modelId="{376E901B-D3DD-44A1-AB7C-B618F4276B63}" type="presOf" srcId="{97F38E1B-8B0A-4C1C-BB0E-8DC2824BBDEE}" destId="{C57971A1-4B4D-459F-9574-A62CA6811291}" srcOrd="1" destOrd="0" presId="urn:microsoft.com/office/officeart/2005/8/layout/orgChart1"/>
    <dgm:cxn modelId="{7A9C1E1D-8629-49F1-A477-BA1C8E6F602B}" type="presOf" srcId="{F244B438-471F-46F3-AD68-B67A481F07F8}" destId="{3789F431-D3BE-4192-AF43-CCF9549511CA}" srcOrd="0" destOrd="0" presId="urn:microsoft.com/office/officeart/2005/8/layout/orgChart1"/>
    <dgm:cxn modelId="{A6E4941D-933D-40A4-B835-3A48FBDA9E04}" type="presOf" srcId="{9792CF75-292C-4BCA-A2CF-C2FA68F001BD}" destId="{094CB323-7459-4E10-949F-4ED9FC79477A}" srcOrd="0" destOrd="0" presId="urn:microsoft.com/office/officeart/2005/8/layout/orgChart1"/>
    <dgm:cxn modelId="{CC13B71F-4808-4BDC-B4EA-A2B04354692A}" type="presOf" srcId="{29E91A9B-99B2-4AFC-BEF7-B75E1714C2B9}" destId="{55C64AF7-33F4-4582-BE0B-4D92A6C57C6D}" srcOrd="1" destOrd="0" presId="urn:microsoft.com/office/officeart/2005/8/layout/orgChart1"/>
    <dgm:cxn modelId="{83F41A20-3FDC-4C1C-BCAF-C16A675725FE}" type="presOf" srcId="{4CA2F327-3870-47D4-9CA2-47F6BD7B246E}" destId="{8EAEF25F-2DD2-4D54-80B0-B5D386314CBD}" srcOrd="0" destOrd="0" presId="urn:microsoft.com/office/officeart/2005/8/layout/orgChart1"/>
    <dgm:cxn modelId="{1CF95320-6E3A-46C4-A1F3-3631642F7A87}" type="presOf" srcId="{3744F6C1-88E2-47A7-9163-48169ED23270}" destId="{F71224A8-ACCD-4895-A731-85DCA6D569ED}" srcOrd="1" destOrd="0" presId="urn:microsoft.com/office/officeart/2005/8/layout/orgChart1"/>
    <dgm:cxn modelId="{4DE58220-4FBB-4B9E-A43C-63C647C624FE}" type="presOf" srcId="{97F38E1B-8B0A-4C1C-BB0E-8DC2824BBDEE}" destId="{ACF06D77-4611-4650-98EF-5185D810B6AE}" srcOrd="0" destOrd="0" presId="urn:microsoft.com/office/officeart/2005/8/layout/orgChart1"/>
    <dgm:cxn modelId="{64CCBF20-26E8-4238-9C3F-46C106B59D3D}" type="presOf" srcId="{E3E1282F-88A6-4E37-8ADF-21463FF4DBF1}" destId="{A5E5CA5F-4423-4EEB-A2AC-9E4EFF47ECFC}" srcOrd="0" destOrd="0" presId="urn:microsoft.com/office/officeart/2005/8/layout/orgChart1"/>
    <dgm:cxn modelId="{E0596022-2755-4DF1-8557-618844E62FC8}" type="presOf" srcId="{0EE6ECD5-A3CE-456C-8DA8-E2FCAC0825C8}" destId="{D9233897-B285-4633-91EF-E2FB2CD1D1E4}" srcOrd="0" destOrd="0" presId="urn:microsoft.com/office/officeart/2005/8/layout/orgChart1"/>
    <dgm:cxn modelId="{8C4F9822-E800-4C94-8814-DD8E4E0233AD}" type="presOf" srcId="{B6389D6D-8AE5-4B3C-9BF6-CF7D2B974EDD}" destId="{9F8C18FE-4FA2-40CE-A611-AE1AD1092B1A}" srcOrd="1" destOrd="0" presId="urn:microsoft.com/office/officeart/2005/8/layout/orgChart1"/>
    <dgm:cxn modelId="{42338824-D8F2-4194-9E3E-1048092DAB41}" type="presOf" srcId="{E9CCBF3B-F7D4-491B-83ED-166AFDD5DD30}" destId="{059C22EE-4EA1-4A4E-8BEA-6527B19C8640}" srcOrd="0" destOrd="0" presId="urn:microsoft.com/office/officeart/2005/8/layout/orgChart1"/>
    <dgm:cxn modelId="{7CCC7726-07A2-4FED-B24F-82AFAD500072}" type="presOf" srcId="{73371C27-A7CB-4C2B-A967-EAD3B11B162C}" destId="{F11E0FA5-B364-4F8A-A702-D9613ECD8517}" srcOrd="0" destOrd="0" presId="urn:microsoft.com/office/officeart/2005/8/layout/orgChart1"/>
    <dgm:cxn modelId="{E57B0027-729C-4970-A2D1-69D02EED3DAF}" type="presOf" srcId="{3744F6C1-88E2-47A7-9163-48169ED23270}" destId="{98635E63-D08B-443D-A7B8-991D83873676}" srcOrd="0" destOrd="0" presId="urn:microsoft.com/office/officeart/2005/8/layout/orgChart1"/>
    <dgm:cxn modelId="{563E5C29-5C75-4D21-9C76-908CC37D507E}" type="presOf" srcId="{908A9419-1882-4813-B835-2E974B1EF0B5}" destId="{32B9F103-1A4A-48AD-A261-FD9EFC1C058C}" srcOrd="0" destOrd="0" presId="urn:microsoft.com/office/officeart/2005/8/layout/orgChart1"/>
    <dgm:cxn modelId="{4E439D29-9B91-4938-811D-7D22BCB17DAB}" type="presOf" srcId="{E5DFCF2D-8524-4D8E-AB8B-E3229044C96F}" destId="{09E0DB91-1B85-4198-B787-4E0F0BB350D5}" srcOrd="0" destOrd="0" presId="urn:microsoft.com/office/officeart/2005/8/layout/orgChart1"/>
    <dgm:cxn modelId="{7643002A-48E9-4D12-A8DA-61B11BF6E2EC}" type="presOf" srcId="{4CA2F327-3870-47D4-9CA2-47F6BD7B246E}" destId="{53241EBE-BBB2-48AB-AC10-635EEA86706C}" srcOrd="1" destOrd="0" presId="urn:microsoft.com/office/officeart/2005/8/layout/orgChart1"/>
    <dgm:cxn modelId="{41ED602A-DDE2-40C3-A4DD-D3071E55A917}" type="presOf" srcId="{1607AB97-F439-47C3-85E1-9BFBA0C3E601}" destId="{BF458C22-9F75-41D2-AB4F-0778B2B5B40B}" srcOrd="0" destOrd="0" presId="urn:microsoft.com/office/officeart/2005/8/layout/orgChart1"/>
    <dgm:cxn modelId="{1853A32B-425F-4688-8761-21FF8C0A7006}" type="presOf" srcId="{73371C27-A7CB-4C2B-A967-EAD3B11B162C}" destId="{94DC24B2-8898-4CCD-931C-1875A0478F39}" srcOrd="1" destOrd="0" presId="urn:microsoft.com/office/officeart/2005/8/layout/orgChart1"/>
    <dgm:cxn modelId="{6C551B2C-283E-449F-AECA-ABB3DEADBB42}" type="presOf" srcId="{D9DCBD92-CF2D-4FA3-9650-A94983E94475}" destId="{B14D279A-2EE9-4C38-BB08-E3A848A174A9}" srcOrd="0" destOrd="0" presId="urn:microsoft.com/office/officeart/2005/8/layout/orgChart1"/>
    <dgm:cxn modelId="{2FE9822E-B290-49A3-AE10-010AD574178D}" type="presOf" srcId="{8BB75C25-BB24-48E5-95A1-BDDD2AD67385}" destId="{4CE408D0-F3D2-47E9-9B4D-994714D670D2}" srcOrd="0" destOrd="0" presId="urn:microsoft.com/office/officeart/2005/8/layout/orgChart1"/>
    <dgm:cxn modelId="{F595972E-EAF8-409E-873F-675E790A07F6}" type="presOf" srcId="{0A1FA39F-1101-4800-8C61-3AD9D90E4CAE}" destId="{BB9FFEFF-B0D3-4A0B-A51E-267D70B7FE65}" srcOrd="0" destOrd="0" presId="urn:microsoft.com/office/officeart/2005/8/layout/orgChart1"/>
    <dgm:cxn modelId="{1882092F-B29F-4AE3-A9C0-A687D4EF2D9A}" type="presOf" srcId="{CA35F8CA-1E63-4903-842A-98290E900C11}" destId="{BD286B92-64D9-4695-846A-BB66A61AE4C1}" srcOrd="0" destOrd="0" presId="urn:microsoft.com/office/officeart/2005/8/layout/orgChart1"/>
    <dgm:cxn modelId="{E6882C2F-126F-45DF-86F1-81B83C9913D9}" type="presOf" srcId="{474A4018-4DD1-417F-A91F-005BA3B38AD9}" destId="{E8B4E636-F6EE-4FCD-8313-5C10BC0BD96E}" srcOrd="0" destOrd="0" presId="urn:microsoft.com/office/officeart/2005/8/layout/orgChart1"/>
    <dgm:cxn modelId="{3D9C692F-73D8-44DC-BA6B-A46B95299839}" type="presOf" srcId="{52322AC1-C0CA-41C2-AF77-D47B568609DC}" destId="{91D65981-C332-4F80-9A76-E4C1E868E8D5}" srcOrd="1" destOrd="0" presId="urn:microsoft.com/office/officeart/2005/8/layout/orgChart1"/>
    <dgm:cxn modelId="{B92B522F-B1AC-4084-8435-05E3C9E7FBC1}" srcId="{4D29C077-1695-455C-9DAA-E15887E6F57B}" destId="{141B889D-94F1-45C1-B73E-13B1197CCCF8}" srcOrd="1" destOrd="0" parTransId="{16CD9583-BD21-4156-92D6-71CDB340D1AD}" sibTransId="{FD784D90-C615-46FC-910F-FBF76A3078C0}"/>
    <dgm:cxn modelId="{A58B9E2F-4BDE-456B-B011-0675FE7CE246}" type="presOf" srcId="{FBC1385E-8795-41FA-845C-EB5AF43C2B13}" destId="{BE0C7418-3F03-4510-9D56-21F5B3B1D031}" srcOrd="0" destOrd="0" presId="urn:microsoft.com/office/officeart/2005/8/layout/orgChart1"/>
    <dgm:cxn modelId="{725EB22F-4012-43BD-BD67-17CEA36AB042}" type="presOf" srcId="{602FD50F-130C-4E3A-A16E-AF79EACA12AD}" destId="{4FCB0235-D840-4E32-AF87-A5EC10F1D21A}" srcOrd="0" destOrd="0" presId="urn:microsoft.com/office/officeart/2005/8/layout/orgChart1"/>
    <dgm:cxn modelId="{C07EC530-48DC-4843-96D7-BBAE5D20449B}" srcId="{C2E9E08C-C520-4750-9A46-099873830BC9}" destId="{D78F8BA5-129B-4522-9EA8-77CF146B46A3}" srcOrd="0" destOrd="0" parTransId="{C00698EA-AC61-4C5F-8776-C76E99D167F9}" sibTransId="{58991601-4DFC-431B-A902-3F6A7AA6F532}"/>
    <dgm:cxn modelId="{D09DE330-0330-4DF3-8A16-1187CFE1DDD2}" type="presOf" srcId="{0ACA9C09-8F23-45A6-9B79-124796FD3FA6}" destId="{43AD2866-D424-4AF3-A100-EFC5B325B720}" srcOrd="0" destOrd="0" presId="urn:microsoft.com/office/officeart/2005/8/layout/orgChart1"/>
    <dgm:cxn modelId="{B6DB1131-B221-4786-91BD-5C528DA28FDA}" type="presOf" srcId="{4EFFC1A5-282F-4F34-864A-ACD659EC7C81}" destId="{969BF57F-B9F1-4415-88F3-AE3451C18182}" srcOrd="0" destOrd="0" presId="urn:microsoft.com/office/officeart/2005/8/layout/orgChart1"/>
    <dgm:cxn modelId="{74A65B31-6601-4643-B5D8-CB72F271C728}" type="presOf" srcId="{0D1A6C0B-79D7-47A2-B0F4-33C072B0AAEA}" destId="{D7CBFE04-5150-46BC-8194-F90D3CA81AC8}" srcOrd="1" destOrd="0" presId="urn:microsoft.com/office/officeart/2005/8/layout/orgChart1"/>
    <dgm:cxn modelId="{A236AE31-A674-49EB-9F25-6469165AFFA5}" type="presOf" srcId="{0CFB7DD9-0DA5-4E4C-8DA3-9F1B6119F4C6}" destId="{6DE94ADC-319E-4C5E-823C-F2CBE9684D16}" srcOrd="0" destOrd="0" presId="urn:microsoft.com/office/officeart/2005/8/layout/orgChart1"/>
    <dgm:cxn modelId="{3D144B32-4562-45FC-A53E-CA3F515C7029}" type="presOf" srcId="{0ACA9C09-8F23-45A6-9B79-124796FD3FA6}" destId="{38452ACB-059D-4313-A3C0-746352DA3EC7}" srcOrd="1" destOrd="0" presId="urn:microsoft.com/office/officeart/2005/8/layout/orgChart1"/>
    <dgm:cxn modelId="{4F609332-3DC9-49F6-B6CA-BEA2D48015B9}" type="presOf" srcId="{0E0D5914-9733-4438-B53B-E54AED87BD25}" destId="{C6A957E2-D503-47A7-8CDB-C7577A0BA2AE}" srcOrd="1" destOrd="0" presId="urn:microsoft.com/office/officeart/2005/8/layout/orgChart1"/>
    <dgm:cxn modelId="{7F3EC632-50CA-43B2-8C58-82F39E683FA9}" srcId="{141B889D-94F1-45C1-B73E-13B1197CCCF8}" destId="{73F14857-60B0-4E0A-A5A6-05DD1561DBD7}" srcOrd="3" destOrd="0" parTransId="{CF53B9B7-FAB3-48F2-A65F-2D9954BDE9C7}" sibTransId="{42A15740-E8E4-4175-9875-94E04FB6F48B}"/>
    <dgm:cxn modelId="{6235D033-84D0-44B6-AF43-9DAD5CF2628B}" type="presOf" srcId="{0AE7F9E1-765F-489C-8C16-C7BC49A797D9}" destId="{7CB1A8DA-E4D9-48D5-946D-7D655D00310B}" srcOrd="0" destOrd="0" presId="urn:microsoft.com/office/officeart/2005/8/layout/orgChart1"/>
    <dgm:cxn modelId="{92254737-43C2-41FE-89F7-DBD4EE185282}" type="presOf" srcId="{8069AF01-BDAC-4439-9E0A-EA0793CC3F91}" destId="{778FE6CB-7FF8-4CEE-AD55-7C741090AFFD}" srcOrd="0" destOrd="0" presId="urn:microsoft.com/office/officeart/2005/8/layout/orgChart1"/>
    <dgm:cxn modelId="{120FE537-B3C0-4A26-BA5E-CEA733DF6814}" type="presOf" srcId="{04DC9C24-5C23-4AB5-9DB9-94BB85E98A7C}" destId="{A24CCB7F-4321-4494-B9BA-D9654648EAB6}" srcOrd="0" destOrd="0" presId="urn:microsoft.com/office/officeart/2005/8/layout/orgChart1"/>
    <dgm:cxn modelId="{DE9C8239-0598-4C48-90A2-01751F1B2D4D}" srcId="{4EDFDD96-7D03-4644-B893-2DE9B7516A86}" destId="{E2EC6A85-58E6-4744-B75D-3324C60D8EE8}" srcOrd="0" destOrd="0" parTransId="{B3501234-EF80-4869-A279-C89BC86861D2}" sibTransId="{10EFCF7D-53F5-4063-BC87-A0BF36C60784}"/>
    <dgm:cxn modelId="{ABDFF039-2E71-41D0-B4A8-8E469C422BA6}" type="presOf" srcId="{B5C51296-D9DC-41E3-8C72-66DFE85CD098}" destId="{A6F323F4-E546-412D-9002-0DB2C7E004A3}" srcOrd="0" destOrd="0" presId="urn:microsoft.com/office/officeart/2005/8/layout/orgChart1"/>
    <dgm:cxn modelId="{B1A81F3A-9198-4B78-B412-101C00C997E6}" type="presOf" srcId="{EF012DE2-96D0-481A-B482-7A801C17E020}" destId="{46546686-44A6-4337-B36B-572271EDCA5F}" srcOrd="0" destOrd="0" presId="urn:microsoft.com/office/officeart/2005/8/layout/orgChart1"/>
    <dgm:cxn modelId="{AB70233A-75A5-45E2-9AE3-A9788B9BE135}" type="presOf" srcId="{939AE253-A7E2-4EBA-B997-5913C2301F5A}" destId="{17F7A3BA-A21D-4120-845F-DE69BEDDBBEF}" srcOrd="0" destOrd="0" presId="urn:microsoft.com/office/officeart/2005/8/layout/orgChart1"/>
    <dgm:cxn modelId="{4F17263A-DD01-4E37-BC29-3ADA59D42E7F}" type="presOf" srcId="{424E63FB-7A5E-47ED-BA8E-381C8BEA7B4D}" destId="{BC04273A-8A7F-4612-9123-AD3244BE082A}" srcOrd="1" destOrd="0" presId="urn:microsoft.com/office/officeart/2005/8/layout/orgChart1"/>
    <dgm:cxn modelId="{38FC403C-9EB6-4834-AB9A-91A707DC1648}" type="presOf" srcId="{16CD9583-BD21-4156-92D6-71CDB340D1AD}" destId="{FDD155F9-F696-4A47-89DA-2C64DF50A969}" srcOrd="0" destOrd="0" presId="urn:microsoft.com/office/officeart/2005/8/layout/orgChart1"/>
    <dgm:cxn modelId="{4E776E3D-F04B-4FFD-A4D3-0A34C8DE876D}" type="presOf" srcId="{D9DCBD92-CF2D-4FA3-9650-A94983E94475}" destId="{65C637A1-AD69-4342-9991-7D100AE66DCA}" srcOrd="1" destOrd="0" presId="urn:microsoft.com/office/officeart/2005/8/layout/orgChart1"/>
    <dgm:cxn modelId="{AC01413E-D8EC-46AD-9278-DB947A834FAF}" type="presOf" srcId="{92338313-9670-40FB-8040-D372407E9060}" destId="{22193A27-4D0B-4A38-8C4D-9CB3FA74BB9B}" srcOrd="1" destOrd="0" presId="urn:microsoft.com/office/officeart/2005/8/layout/orgChart1"/>
    <dgm:cxn modelId="{7241A540-84B9-4248-A8C9-589551961BC5}" srcId="{0CFB7DD9-0DA5-4E4C-8DA3-9F1B6119F4C6}" destId="{03DF699C-3176-485E-B584-5BC85EC703ED}" srcOrd="2" destOrd="0" parTransId="{FDDB7EEE-AB02-47E4-B007-CB2A762CB7F9}" sibTransId="{C3CA3D16-3F50-4C85-8F9B-29F6F52233B6}"/>
    <dgm:cxn modelId="{DEBCF55B-9351-4B85-930F-C253B0C6C0FE}" type="presOf" srcId="{8D244D8F-C792-40BC-A511-7DE39E45E194}" destId="{870B33F5-4B7C-42CB-A41E-B6450C2B1589}" srcOrd="0" destOrd="0" presId="urn:microsoft.com/office/officeart/2005/8/layout/orgChart1"/>
    <dgm:cxn modelId="{528C745D-F56C-411C-86B7-BC347B7BC1B7}" type="presOf" srcId="{9DD1E46F-B70E-477E-9BFB-696199DB6F2F}" destId="{5D4275E7-1DDD-4041-B6A5-4A2D33BED9F0}" srcOrd="0" destOrd="0" presId="urn:microsoft.com/office/officeart/2005/8/layout/orgChart1"/>
    <dgm:cxn modelId="{8A5A8A5D-A8FD-4178-BED8-BB6C1E4DC2BB}" type="presOf" srcId="{F488A61D-44A8-43AF-8D4D-9D3A28823A7B}" destId="{A398FD51-39BC-43D7-A728-219B46F9D927}" srcOrd="0" destOrd="0" presId="urn:microsoft.com/office/officeart/2005/8/layout/orgChart1"/>
    <dgm:cxn modelId="{24B6CF5D-F4FA-4E02-875F-0D68C0110DCF}" type="presOf" srcId="{9DD1E46F-B70E-477E-9BFB-696199DB6F2F}" destId="{A44E655F-FD1D-463B-8517-9098360FB7F0}" srcOrd="1" destOrd="0" presId="urn:microsoft.com/office/officeart/2005/8/layout/orgChart1"/>
    <dgm:cxn modelId="{9C563B5E-95A1-4FD2-A0CE-24A0B34564D1}" type="presOf" srcId="{C5F5B592-B7BB-47AA-9A5B-E0F4DC1378F7}" destId="{EE60031E-25B9-4107-A7D1-12F328DB4F2B}" srcOrd="1" destOrd="0" presId="urn:microsoft.com/office/officeart/2005/8/layout/orgChart1"/>
    <dgm:cxn modelId="{3AC19460-936F-4209-8515-7962D741C18B}" srcId="{DBA8929B-46BA-404E-A3FA-7CF913B88C72}" destId="{32AAD461-4101-4CCE-B5F1-1DF7786297AA}" srcOrd="1" destOrd="0" parTransId="{1E24733A-326F-47E5-A424-6C2AAFD45BB8}" sibTransId="{858E38EC-FC02-449B-AC4D-920F44E8CB08}"/>
    <dgm:cxn modelId="{F78A2661-38B6-4BBB-BB1B-DE735250429B}" type="presOf" srcId="{F9922145-9B07-49CE-9FA6-B33C82D2B167}" destId="{1FB9DFAA-3011-404B-B2FB-82DE1D530E40}" srcOrd="0" destOrd="0" presId="urn:microsoft.com/office/officeart/2005/8/layout/orgChart1"/>
    <dgm:cxn modelId="{D2C33861-8863-44F5-951A-844E03C42338}" type="presOf" srcId="{395B0B9C-8BE5-4D37-98FF-538F94774664}" destId="{DB3C6A4B-3272-4325-9E35-F20BD263E93A}" srcOrd="1" destOrd="0" presId="urn:microsoft.com/office/officeart/2005/8/layout/orgChart1"/>
    <dgm:cxn modelId="{CC627141-8313-4E1C-A22B-17B2B02D4D16}" type="presOf" srcId="{8AB7F64B-E4EA-46A3-93C5-530B1FAAB3A0}" destId="{A61B1158-AD48-4FDE-9AD6-9D79FABF5551}" srcOrd="0" destOrd="0" presId="urn:microsoft.com/office/officeart/2005/8/layout/orgChart1"/>
    <dgm:cxn modelId="{0011C361-CEB0-4C7C-8901-572C8A92B454}" type="presOf" srcId="{EC169E66-03F5-48A6-B577-578CD2F1BBCD}" destId="{0E2E5F0D-12BE-4204-8137-F7ACE46ACF19}" srcOrd="1" destOrd="0" presId="urn:microsoft.com/office/officeart/2005/8/layout/orgChart1"/>
    <dgm:cxn modelId="{9476CA61-1FA6-4CEF-AD42-17CF9447ED52}" type="presOf" srcId="{E2EC6A85-58E6-4744-B75D-3324C60D8EE8}" destId="{AABF7258-3A68-4C50-8C9F-5B0A348FD5D4}" srcOrd="0" destOrd="0" presId="urn:microsoft.com/office/officeart/2005/8/layout/orgChart1"/>
    <dgm:cxn modelId="{214D5342-1A62-49F9-BC13-7E766CBCF91A}" type="presOf" srcId="{1FA32465-79CA-43E4-925C-FD9E6E9DB5C8}" destId="{7AB58FFB-A548-4EF5-A6EB-D2199C1AC0A9}" srcOrd="1" destOrd="0" presId="urn:microsoft.com/office/officeart/2005/8/layout/orgChart1"/>
    <dgm:cxn modelId="{706C7842-89AE-4A03-BA45-8AD883C87E70}" type="presOf" srcId="{52322AC1-C0CA-41C2-AF77-D47B568609DC}" destId="{37EA8AB1-7584-4A32-9145-69668D71E8F4}" srcOrd="0" destOrd="0" presId="urn:microsoft.com/office/officeart/2005/8/layout/orgChart1"/>
    <dgm:cxn modelId="{08448042-9ECE-4B88-97E7-D4485AC62D89}" srcId="{4EDFDD96-7D03-4644-B893-2DE9B7516A86}" destId="{BC5B252E-CFEA-432E-A23C-820CF26C7CFC}" srcOrd="2" destOrd="0" parTransId="{90C11742-7AB7-4673-9EB2-8F639E1AB031}" sibTransId="{3C043A11-34D8-4CB9-ACC4-387E6291DDD5}"/>
    <dgm:cxn modelId="{C552F942-1B7C-4AFB-821A-4D72C958D1CB}" srcId="{0102E4FE-20A8-44CB-9044-37DB2019EEF7}" destId="{8D244D8F-C792-40BC-A511-7DE39E45E194}" srcOrd="0" destOrd="0" parTransId="{D6922E7D-1806-4E3F-8FA5-876C5E53C8A8}" sibTransId="{0BEBD46A-8D07-492E-B8B0-DBB8BC9382EB}"/>
    <dgm:cxn modelId="{F7B39863-F441-4CB4-B6C1-7821A2D3B1EE}" type="presOf" srcId="{32AAD461-4101-4CCE-B5F1-1DF7786297AA}" destId="{9FD37CD4-3247-4FB2-BFAC-5564929EF05C}" srcOrd="1" destOrd="0" presId="urn:microsoft.com/office/officeart/2005/8/layout/orgChart1"/>
    <dgm:cxn modelId="{4A7C4844-AC27-4F1B-85EA-8DD21F1BE979}" srcId="{DBA8929B-46BA-404E-A3FA-7CF913B88C72}" destId="{04DC9C24-5C23-4AB5-9DB9-94BB85E98A7C}" srcOrd="2" destOrd="0" parTransId="{8B5D55A5-366A-4826-9AF4-7B41BA2748AB}" sibTransId="{4884A378-FB79-46C6-9906-803738CF28CB}"/>
    <dgm:cxn modelId="{49B07064-DF92-43C5-B07B-C2983528C311}" type="presOf" srcId="{BE31271E-A076-4ED9-AC21-79688A8463AF}" destId="{A1288FD9-0836-4D08-B58F-EF9A3506BE74}" srcOrd="1" destOrd="0" presId="urn:microsoft.com/office/officeart/2005/8/layout/orgChart1"/>
    <dgm:cxn modelId="{4AADC764-75A1-43AD-9E41-5AAF7E194DC8}" type="presOf" srcId="{0AE7F9E1-765F-489C-8C16-C7BC49A797D9}" destId="{9C8A86D7-C706-4FB6-A092-1CB6C0E1A12B}" srcOrd="1" destOrd="0" presId="urn:microsoft.com/office/officeart/2005/8/layout/orgChart1"/>
    <dgm:cxn modelId="{61FFD064-7AA7-4F06-AB90-CF2BF26D6BDB}" type="presOf" srcId="{7B0E8674-AF5F-4D43-BDCB-E4D39514593E}" destId="{0C03C1CE-E351-4370-B37B-BCBBA6EACE73}" srcOrd="0" destOrd="0" presId="urn:microsoft.com/office/officeart/2005/8/layout/orgChart1"/>
    <dgm:cxn modelId="{0B06A545-F7FA-4E92-9E10-17CE2A337029}" srcId="{424E63FB-7A5E-47ED-BA8E-381C8BEA7B4D}" destId="{F02C7DD0-38B5-42D3-B052-77C4D943365F}" srcOrd="2" destOrd="0" parTransId="{3C430132-43C1-47EF-A156-1D4161537981}" sibTransId="{50138A85-8EAD-497B-B628-3150CB39B50A}"/>
    <dgm:cxn modelId="{A70E7746-DB26-499C-A05C-CEE5B0E2370D}" type="presOf" srcId="{622DEC80-7D3B-489F-A688-386A3BD66E46}" destId="{66858752-8592-4427-9C05-544B0C2DA08B}" srcOrd="0" destOrd="0" presId="urn:microsoft.com/office/officeart/2005/8/layout/orgChart1"/>
    <dgm:cxn modelId="{E8CAFC66-D95E-4317-A7A2-C8AB6D6BA112}" srcId="{025397C8-278A-4FB7-A986-A1B487EA1563}" destId="{602FD50F-130C-4E3A-A16E-AF79EACA12AD}" srcOrd="1" destOrd="0" parTransId="{7B0E8674-AF5F-4D43-BDCB-E4D39514593E}" sibTransId="{D4ED3A0A-0C59-4430-AAD1-BDBBC840422D}"/>
    <dgm:cxn modelId="{EB964647-B314-4528-9A66-ED2186FA5D9B}" type="presOf" srcId="{E1527C33-CFAA-4D8C-96C4-EE6231657CF0}" destId="{8A028E31-9872-4846-A415-D4FC3ADFCDE2}" srcOrd="0" destOrd="0" presId="urn:microsoft.com/office/officeart/2005/8/layout/orgChart1"/>
    <dgm:cxn modelId="{D95D9367-6CF8-455A-ABF2-806D900F789D}" type="presOf" srcId="{FA075ABC-5CA4-4216-8E88-E8C82245409F}" destId="{E0236C2B-A9D3-4E97-8A2C-9AEC28E97E16}" srcOrd="0" destOrd="0" presId="urn:microsoft.com/office/officeart/2005/8/layout/orgChart1"/>
    <dgm:cxn modelId="{ED079B67-B0BB-4E77-80DB-E412C9BDE430}" type="presOf" srcId="{8B5D55A5-366A-4826-9AF4-7B41BA2748AB}" destId="{610AECA4-B1FF-469D-AC28-D762F69B2F2E}" srcOrd="0" destOrd="0" presId="urn:microsoft.com/office/officeart/2005/8/layout/orgChart1"/>
    <dgm:cxn modelId="{E7EAAF67-9ED0-48A0-A7FB-0F1E4B28E810}" type="presOf" srcId="{DBA8929B-46BA-404E-A3FA-7CF913B88C72}" destId="{606E79EA-2C65-434A-80DC-F30777D77F88}" srcOrd="1" destOrd="0" presId="urn:microsoft.com/office/officeart/2005/8/layout/orgChart1"/>
    <dgm:cxn modelId="{7F9D5568-A283-4D6B-B15C-78EA80D23AEC}" srcId="{8BB75C25-BB24-48E5-95A1-BDDD2AD67385}" destId="{BE31271E-A076-4ED9-AC21-79688A8463AF}" srcOrd="2" destOrd="0" parTransId="{908A9419-1882-4813-B835-2E974B1EF0B5}" sibTransId="{C50AA7D3-A272-439F-B2DE-863B3E1B0838}"/>
    <dgm:cxn modelId="{9811696A-4BC8-42BD-A75C-8A9C0D692971}" type="presOf" srcId="{0BE60257-9C66-40C0-84CD-AFEBF2C7CB42}" destId="{0696EA4D-BDC7-4143-984E-E4653F1FF589}" srcOrd="0" destOrd="0" presId="urn:microsoft.com/office/officeart/2005/8/layout/orgChart1"/>
    <dgm:cxn modelId="{AF13794A-D677-4F6D-9D37-D0C4A4B50CE2}" type="presOf" srcId="{69233474-9CCA-431F-ADB6-8A9AC33B9697}" destId="{04EFE57A-346A-4D7D-BE14-72E0464E83A8}" srcOrd="0" destOrd="0" presId="urn:microsoft.com/office/officeart/2005/8/layout/orgChart1"/>
    <dgm:cxn modelId="{0924B94A-7D82-4FDE-96B2-98067619C1A0}" type="presOf" srcId="{14FC8420-D447-4CEA-A3B7-61E9B3749D8E}" destId="{09B6F1F9-FA3F-40F5-BC5E-39060C10CE30}" srcOrd="1" destOrd="0" presId="urn:microsoft.com/office/officeart/2005/8/layout/orgChart1"/>
    <dgm:cxn modelId="{8856D64A-8E4C-492F-98E8-19CF0A0ADB32}" srcId="{0CFB7DD9-0DA5-4E4C-8DA3-9F1B6119F4C6}" destId="{0102E4FE-20A8-44CB-9044-37DB2019EEF7}" srcOrd="0" destOrd="0" parTransId="{2EDE4DE6-9005-475A-8D27-D82D00EB941C}" sibTransId="{E7C380F8-F032-4E10-986A-DDA7FC09E32D}"/>
    <dgm:cxn modelId="{B7D1D96A-3311-42A6-95E4-ADEB798CB0AE}" srcId="{5901CCA6-EF9E-4F05-B532-AFA0A830E4D5}" destId="{23A96D7A-299B-4FA1-93D0-41E5DC2BDB0F}" srcOrd="0" destOrd="0" parTransId="{E9B60A7F-1B58-4875-83A0-42F3D1E4F7F2}" sibTransId="{2B4DE4BC-1F11-40B8-BA40-4D746CA32CA5}"/>
    <dgm:cxn modelId="{42E5784B-3CFB-410B-9C4F-68A19AA19CE0}" type="presOf" srcId="{F26A6E32-5FBB-4CEF-BDB1-A0E805534581}" destId="{A66D8451-CF02-4BD7-A0A7-1033B7C24191}" srcOrd="0" destOrd="0" presId="urn:microsoft.com/office/officeart/2005/8/layout/orgChart1"/>
    <dgm:cxn modelId="{6A6DBD6B-6252-4602-8829-80C880F19F87}" srcId="{C2E9E08C-C520-4750-9A46-099873830BC9}" destId="{29E91A9B-99B2-4AFC-BEF7-B75E1714C2B9}" srcOrd="3" destOrd="0" parTransId="{B5C51296-D9DC-41E3-8C72-66DFE85CD098}" sibTransId="{F567C1AA-2272-49AC-B418-AE9131F21689}"/>
    <dgm:cxn modelId="{4B72C14B-FF9D-4F26-B2D3-F4C2A9E074ED}" type="presOf" srcId="{B3F45023-E1E3-43C0-B67F-AD1E7AC51078}" destId="{FC14D896-E8C1-4EED-9966-D6B21845F566}" srcOrd="1" destOrd="0" presId="urn:microsoft.com/office/officeart/2005/8/layout/orgChart1"/>
    <dgm:cxn modelId="{3921546C-D291-404E-9D62-6D24E84A87D6}" type="presOf" srcId="{E5E9916D-2D7F-4C7A-A808-9D88F35BEC5A}" destId="{0A63D2F4-C327-4936-997D-E8A37FF9B974}" srcOrd="0" destOrd="0" presId="urn:microsoft.com/office/officeart/2005/8/layout/orgChart1"/>
    <dgm:cxn modelId="{D5E0544C-8536-4093-9581-DE91C63EF084}" type="presOf" srcId="{8BB75C25-BB24-48E5-95A1-BDDD2AD67385}" destId="{0C119077-4FBF-401B-9C59-35B6841A35C3}" srcOrd="1" destOrd="0" presId="urn:microsoft.com/office/officeart/2005/8/layout/orgChart1"/>
    <dgm:cxn modelId="{E1D97B6C-FA66-4298-AF7F-D53144236D57}" srcId="{BE31271E-A076-4ED9-AC21-79688A8463AF}" destId="{FF33A1DC-33CA-4A96-A73E-D356FF7B6865}" srcOrd="1" destOrd="0" parTransId="{83D46465-EBBF-4F96-A727-54A60F3A5461}" sibTransId="{4F0D8F7A-2E41-4B0F-A954-3A60320C4172}"/>
    <dgm:cxn modelId="{0500DF4C-C33D-4DE5-A6EC-8DE63750B078}" type="presOf" srcId="{A0B83806-C4D6-4BA9-80A3-2DDA75DFD0F0}" destId="{9A11771F-7123-429D-8558-F258DF2EEEC2}" srcOrd="0" destOrd="0" presId="urn:microsoft.com/office/officeart/2005/8/layout/orgChart1"/>
    <dgm:cxn modelId="{30C90F4D-A003-4223-B7C2-DBAD71C0DCEE}" type="presOf" srcId="{3E4366ED-56BD-4CD2-B25D-EC6A6CBD67C3}" destId="{23D87327-71F4-48D0-986F-7F66A9CA5030}" srcOrd="0" destOrd="0" presId="urn:microsoft.com/office/officeart/2005/8/layout/orgChart1"/>
    <dgm:cxn modelId="{7265386D-64AB-4910-A747-7C213199EAC1}" type="presOf" srcId="{236AA128-08C9-44E9-A07E-E9063EC662C7}" destId="{2A43BD9C-9759-4D65-846B-4530F5DD0CAD}" srcOrd="1" destOrd="0" presId="urn:microsoft.com/office/officeart/2005/8/layout/orgChart1"/>
    <dgm:cxn modelId="{30403C6D-A18C-4BAF-BF80-912EC8CC225C}" type="presOf" srcId="{C8F46018-B988-46AE-BE3D-A99F5B406FD6}" destId="{38B49250-75E7-4441-9A27-39B3670C462C}" srcOrd="0" destOrd="0" presId="urn:microsoft.com/office/officeart/2005/8/layout/orgChart1"/>
    <dgm:cxn modelId="{8948234E-8FB9-4AD3-9AD2-BB48C6B78A1A}" type="presOf" srcId="{95643014-9364-4ED7-A23C-11FF87634454}" destId="{27F7AE64-A30D-4D24-959B-7576B13E78D3}" srcOrd="0" destOrd="0" presId="urn:microsoft.com/office/officeart/2005/8/layout/orgChart1"/>
    <dgm:cxn modelId="{DC1CEE4F-936B-4D37-90D8-DA4A92F371C5}" type="presOf" srcId="{900F9B5B-B201-41E8-9F84-B4A949821D1D}" destId="{14AD741D-1044-421E-B51F-D36961D4CACA}" srcOrd="0" destOrd="0" presId="urn:microsoft.com/office/officeart/2005/8/layout/orgChart1"/>
    <dgm:cxn modelId="{ACB1E470-36D4-415A-89B8-21A871FCAE36}" type="presOf" srcId="{D39B8DD9-864C-4EB7-9F89-A2AD12438034}" destId="{174E4B96-9907-484D-AF03-FD9780FF466C}" srcOrd="0" destOrd="0" presId="urn:microsoft.com/office/officeart/2005/8/layout/orgChart1"/>
    <dgm:cxn modelId="{0C568051-5D65-458D-B705-976CF3A793C1}" type="presOf" srcId="{C2E9E08C-C520-4750-9A46-099873830BC9}" destId="{1C849335-50E5-4414-A615-F49699DB7FD2}" srcOrd="0" destOrd="0" presId="urn:microsoft.com/office/officeart/2005/8/layout/orgChart1"/>
    <dgm:cxn modelId="{08F14072-591D-4EF9-A405-62E2ABC72C8D}" type="presOf" srcId="{C2E9E08C-C520-4750-9A46-099873830BC9}" destId="{95925107-44DC-4B69-A320-A040CFD26CB5}" srcOrd="1" destOrd="0" presId="urn:microsoft.com/office/officeart/2005/8/layout/orgChart1"/>
    <dgm:cxn modelId="{BD7FAB52-FAD6-4390-8995-8905AB392D0D}" srcId="{D6F5CD79-D3E1-4B19-9C25-479267A00537}" destId="{78FB916E-F97F-44B1-B3A4-DE90A19BAA02}" srcOrd="1" destOrd="0" parTransId="{24E2A750-A25B-4634-A2F1-F44DEFB9DCCF}" sibTransId="{EF005D9C-9179-4043-94FB-D0CD0F089A4F}"/>
    <dgm:cxn modelId="{2411D672-4E22-459B-BFAB-6E343050D4A2}" srcId="{424E63FB-7A5E-47ED-BA8E-381C8BEA7B4D}" destId="{236AA128-08C9-44E9-A07E-E9063EC662C7}" srcOrd="3" destOrd="0" parTransId="{884057CA-0B89-411E-8EB7-D1A853F68475}" sibTransId="{F41E9E71-9197-4A71-B7B2-3E3B1E0E7084}"/>
    <dgm:cxn modelId="{120A1353-620C-4F92-A41A-CEF2A528D877}" type="presOf" srcId="{47A38D87-1F99-47B5-8B83-1A291E09C85B}" destId="{B1335B4F-1103-4BCB-A00E-16B6A60F8564}" srcOrd="0" destOrd="0" presId="urn:microsoft.com/office/officeart/2005/8/layout/orgChart1"/>
    <dgm:cxn modelId="{B266B273-13A5-4C1A-AEE5-8C81BA2C348A}" type="presOf" srcId="{B0D67059-EF7D-43CE-8506-8E9B5868DB0C}" destId="{2477F0E8-C553-4E88-927C-3C8AE2E8F105}" srcOrd="0" destOrd="0" presId="urn:microsoft.com/office/officeart/2005/8/layout/orgChart1"/>
    <dgm:cxn modelId="{907FDB73-9664-4581-B25A-F0B55A5D2AAC}" type="presOf" srcId="{E9B60A7F-1B58-4875-83A0-42F3D1E4F7F2}" destId="{6A8EB647-D4D3-494A-9154-765638C60C1C}" srcOrd="0" destOrd="0" presId="urn:microsoft.com/office/officeart/2005/8/layout/orgChart1"/>
    <dgm:cxn modelId="{24250954-588E-462D-BBCF-1FDD6CD90C89}" type="presOf" srcId="{C8F46018-B988-46AE-BE3D-A99F5B406FD6}" destId="{D8EC790C-3954-49D7-A280-41D6C40FFE73}" srcOrd="1" destOrd="0" presId="urn:microsoft.com/office/officeart/2005/8/layout/orgChart1"/>
    <dgm:cxn modelId="{7480DC74-6858-4517-88F7-099D62F84C9B}" type="presOf" srcId="{51C79718-E650-4489-9A19-46CB6F3C5E64}" destId="{B0923FD3-58F2-4640-BE40-C1D32CCA3D1F}" srcOrd="1" destOrd="0" presId="urn:microsoft.com/office/officeart/2005/8/layout/orgChart1"/>
    <dgm:cxn modelId="{3DDBE774-CCB7-48A1-9466-3291D9E40F20}" type="presOf" srcId="{4EDFDD96-7D03-4644-B893-2DE9B7516A86}" destId="{B88F1C60-EBDC-4C39-9D4A-43DE9407F41A}" srcOrd="0" destOrd="0" presId="urn:microsoft.com/office/officeart/2005/8/layout/orgChart1"/>
    <dgm:cxn modelId="{2471F474-5F53-470C-9F2B-97E0E8CC0CFF}" type="presOf" srcId="{9BA5D052-04F8-4177-9923-A4FEA4524647}" destId="{41DE91AE-6FB3-45E3-969B-F3A14899419F}" srcOrd="1" destOrd="0" presId="urn:microsoft.com/office/officeart/2005/8/layout/orgChart1"/>
    <dgm:cxn modelId="{71E1FC74-41F8-4DF4-A6BB-6C89D145CA37}" srcId="{141B889D-94F1-45C1-B73E-13B1197CCCF8}" destId="{0AE7F9E1-765F-489C-8C16-C7BC49A797D9}" srcOrd="0" destOrd="0" parTransId="{3D8434B0-DEC5-4689-B419-C2351767EFE8}" sibTransId="{CF6AFA8F-6A63-4640-9B8A-9183306EE590}"/>
    <dgm:cxn modelId="{87F57775-E1CB-4C77-B610-15C932BBF66E}" srcId="{424E63FB-7A5E-47ED-BA8E-381C8BEA7B4D}" destId="{92338313-9670-40FB-8040-D372407E9060}" srcOrd="0" destOrd="0" parTransId="{2EA6147A-4097-4648-9D83-1C15EC3F6E1C}" sibTransId="{B4F18F56-A5B4-46E0-A7B1-FB49C24421E2}"/>
    <dgm:cxn modelId="{4A2D8755-0CFA-4659-993A-B10BB913460D}" srcId="{4D29C077-1695-455C-9DAA-E15887E6F57B}" destId="{0E0D5914-9733-4438-B53B-E54AED87BD25}" srcOrd="2" destOrd="0" parTransId="{C025D0B3-3453-4AB2-8C0D-9A93251A872D}" sibTransId="{D8EA48FB-2A30-458D-BF2E-504D6379A563}"/>
    <dgm:cxn modelId="{3156A055-E282-4BB6-A461-AA7469CF6DD2}" srcId="{D9DCBD92-CF2D-4FA3-9650-A94983E94475}" destId="{C5F5B592-B7BB-47AA-9A5B-E0F4DC1378F7}" srcOrd="0" destOrd="0" parTransId="{C45B11D6-E688-469D-B37A-64BDB4F13BD1}" sibTransId="{AFD1742D-1041-4A9B-BF89-01FD0FC0FF1E}"/>
    <dgm:cxn modelId="{2BBB8456-D418-4CF9-BBAC-CF372D764804}" srcId="{0967B97A-9CE9-40F1-BF1A-2DFA48C2D7E5}" destId="{1E766082-A467-492E-B298-169535B5EB3A}" srcOrd="0" destOrd="0" parTransId="{6461F17E-7831-494C-9098-041A0F5DDE37}" sibTransId="{04239489-ACF3-410A-A0B0-06FB7CDB6643}"/>
    <dgm:cxn modelId="{E83E9076-DFDD-4333-9CDC-7502DBB3E9F5}" type="presOf" srcId="{F90F24E4-2334-448C-81F9-6BD5CF8505B6}" destId="{7D351816-7249-4C05-91C0-3491952B7781}" srcOrd="0" destOrd="0" presId="urn:microsoft.com/office/officeart/2005/8/layout/orgChart1"/>
    <dgm:cxn modelId="{266BE956-538E-44B5-9473-7EAD797E23AB}" type="presOf" srcId="{47A20913-4A00-4A4F-AF25-41A6AF336370}" destId="{33E8EBCD-330D-4159-85A7-FFCDEC90A699}" srcOrd="0" destOrd="0" presId="urn:microsoft.com/office/officeart/2005/8/layout/orgChart1"/>
    <dgm:cxn modelId="{5674EC56-7284-401F-B9D6-9A37111DF4F8}" srcId="{8D244D8F-C792-40BC-A511-7DE39E45E194}" destId="{939AE253-A7E2-4EBA-B997-5913C2301F5A}" srcOrd="1" destOrd="0" parTransId="{CB1CFF7C-42F1-4A09-8B31-0773BB970F24}" sibTransId="{8DE7717C-7BB8-4CCA-B0CF-5548E227F675}"/>
    <dgm:cxn modelId="{A4711C57-18A5-4DFE-BC3A-12F616BE7FF3}" srcId="{B3F45023-E1E3-43C0-B67F-AD1E7AC51078}" destId="{395B0B9C-8BE5-4D37-98FF-538F94774664}" srcOrd="3" destOrd="0" parTransId="{47A20913-4A00-4A4F-AF25-41A6AF336370}" sibTransId="{DCECAF93-3D80-4C71-9894-C8313D91CD53}"/>
    <dgm:cxn modelId="{65B32A58-7744-466B-A851-E1C44F0D5AEF}" type="presOf" srcId="{BAA29A34-4B81-44E4-A28C-5904A91B195E}" destId="{549D9CBE-2475-49D8-8C4D-7BA4C56234FC}" srcOrd="1" destOrd="0" presId="urn:microsoft.com/office/officeart/2005/8/layout/orgChart1"/>
    <dgm:cxn modelId="{3F43AF78-D2B5-4D3F-866B-03EB2A3A01FC}" type="presOf" srcId="{5901CCA6-EF9E-4F05-B532-AFA0A830E4D5}" destId="{05F683E2-330C-40C4-9190-E65F5EDC75CF}" srcOrd="0" destOrd="0" presId="urn:microsoft.com/office/officeart/2005/8/layout/orgChart1"/>
    <dgm:cxn modelId="{F52AD278-B384-4C41-A0FA-0D2D6C56CD63}" srcId="{86AF350A-A785-4BDD-9C13-1E90196942B4}" destId="{1A5678EE-7A74-4A34-A4D6-D8A58BB9F46D}" srcOrd="1" destOrd="0" parTransId="{9253C293-8A26-4831-8892-0E3BDAEC8E19}" sibTransId="{FA8E55BD-E4A6-42B2-8FA8-BFF24085AE4E}"/>
    <dgm:cxn modelId="{38C0C959-FFF5-4053-9BFB-DEC9C7E583FC}" type="presOf" srcId="{14FC8420-D447-4CEA-A3B7-61E9B3749D8E}" destId="{BE47A5DE-EE30-49CB-AFBD-8B1C93DA5FCE}" srcOrd="0" destOrd="0" presId="urn:microsoft.com/office/officeart/2005/8/layout/orgChart1"/>
    <dgm:cxn modelId="{8A23767A-9C3F-4E56-B59C-7BCEF096F684}" srcId="{025397C8-278A-4FB7-A986-A1B487EA1563}" destId="{E5E9916D-2D7F-4C7A-A808-9D88F35BEC5A}" srcOrd="2" destOrd="0" parTransId="{6EAA41E0-1525-42E3-A200-48C0FE921E72}" sibTransId="{4AC5E256-0BCF-40E2-AEBD-A2D1A83F40E2}"/>
    <dgm:cxn modelId="{B7AC3C7B-0BE2-4CB7-AD76-781FCBA9DD7A}" srcId="{8D244D8F-C792-40BC-A511-7DE39E45E194}" destId="{B6389D6D-8AE5-4B3C-9BF6-CF7D2B974EDD}" srcOrd="0" destOrd="0" parTransId="{B5B99BBF-342F-4A4E-BF02-3E97606E944D}" sibTransId="{9C75F253-3EC4-44CF-866A-C32D08314D38}"/>
    <dgm:cxn modelId="{A1DE277C-289C-4EE0-A40F-3A91E3251A36}" srcId="{4EDFDD96-7D03-4644-B893-2DE9B7516A86}" destId="{C5CC5A86-BAF4-4043-A05F-3690D26C1FF0}" srcOrd="3" destOrd="0" parTransId="{38E2739B-73BB-4928-87AA-26706E9E2406}" sibTransId="{DBCACF38-0C58-44E0-A045-7184286A555C}"/>
    <dgm:cxn modelId="{5FE67B7C-3611-4E60-B158-928B775877F2}" type="presOf" srcId="{6EAA41E0-1525-42E3-A200-48C0FE921E72}" destId="{F790520A-43F4-4739-A2CA-F8C4C7F8482F}" srcOrd="0" destOrd="0" presId="urn:microsoft.com/office/officeart/2005/8/layout/orgChart1"/>
    <dgm:cxn modelId="{5A82987D-2572-44DD-86A0-EB929986CFF0}" type="presOf" srcId="{1607AB97-F439-47C3-85E1-9BFBA0C3E601}" destId="{B0108ABA-9E23-4C64-A775-FA4D0416F932}" srcOrd="1" destOrd="0" presId="urn:microsoft.com/office/officeart/2005/8/layout/orgChart1"/>
    <dgm:cxn modelId="{6D39E57D-C993-4991-9996-8F7120E6F842}" type="presOf" srcId="{F02C7DD0-38B5-42D3-B052-77C4D943365F}" destId="{7F6D4C22-24BE-4C4A-A536-636EFFE5A292}" srcOrd="1" destOrd="0" presId="urn:microsoft.com/office/officeart/2005/8/layout/orgChart1"/>
    <dgm:cxn modelId="{AD7A2B7E-65A4-458E-9A02-A18E82620DF8}" srcId="{D5E38E4B-FED5-4A0A-B8AA-8728BED387A3}" destId="{B3F45023-E1E3-43C0-B67F-AD1E7AC51078}" srcOrd="0" destOrd="0" parTransId="{E5DFCF2D-8524-4D8E-AB8B-E3229044C96F}" sibTransId="{C9664199-173B-4D48-A43A-0784E524AFD3}"/>
    <dgm:cxn modelId="{25A7167F-DF6B-457E-B8FE-9C31F86E5923}" srcId="{97F38E1B-8B0A-4C1C-BB0E-8DC2824BBDEE}" destId="{86AF350A-A785-4BDD-9C13-1E90196942B4}" srcOrd="0" destOrd="0" parTransId="{B7B3C6AE-DFBB-46A9-8CF1-A1BD803B9409}" sibTransId="{E2A53098-4FAB-4666-9DF9-9FFC35DA3367}"/>
    <dgm:cxn modelId="{DE313F7F-6E99-4435-AC62-76CBB5FC2ACE}" type="presOf" srcId="{809B22AA-EB2B-4C4F-82C3-E979FD4CF357}" destId="{FFF75D31-3CF0-4E0B-BC27-9EA425F70DE6}" srcOrd="1" destOrd="0" presId="urn:microsoft.com/office/officeart/2005/8/layout/orgChart1"/>
    <dgm:cxn modelId="{90A22982-35F0-4690-94C9-FC7C7030A57B}" srcId="{03DF699C-3176-485E-B584-5BC85EC703ED}" destId="{14FC8420-D447-4CEA-A3B7-61E9B3749D8E}" srcOrd="3" destOrd="0" parTransId="{EC92CB9E-5DFE-4287-A9E0-4954C06F656B}" sibTransId="{E9188AE6-C38D-49A6-B8A2-AFBE7B3ACBE6}"/>
    <dgm:cxn modelId="{47D78182-5DB7-4567-9CCC-818B6B2BD2CA}" type="presOf" srcId="{971055BB-A4A3-40DF-B506-54605DDFB45E}" destId="{D6C7C9A0-0C6B-456C-B363-30D75AB44259}" srcOrd="1" destOrd="0" presId="urn:microsoft.com/office/officeart/2005/8/layout/orgChart1"/>
    <dgm:cxn modelId="{31445A83-4553-44E4-821D-2C5604D41E0F}" type="presOf" srcId="{E2157045-4CE0-40CE-9C58-F4043DF91E33}" destId="{FA9F7A91-9535-4A9D-A525-1C7B52AA3CAD}" srcOrd="1" destOrd="0" presId="urn:microsoft.com/office/officeart/2005/8/layout/orgChart1"/>
    <dgm:cxn modelId="{0A638183-8299-4CDE-BC82-3A0C2330690A}" srcId="{C5F5B592-B7BB-47AA-9A5B-E0F4DC1378F7}" destId="{1607AB97-F439-47C3-85E1-9BFBA0C3E601}" srcOrd="0" destOrd="0" parTransId="{CA35F8CA-1E63-4903-842A-98290E900C11}" sibTransId="{2AEF5ABC-50E3-47AD-AD87-476B2812F597}"/>
    <dgm:cxn modelId="{FF1ADF84-E6C5-4224-B158-3C661DD791A2}" type="presOf" srcId="{DBA8929B-46BA-404E-A3FA-7CF913B88C72}" destId="{78556E91-42EC-43E1-978E-658D4DDDD109}" srcOrd="0" destOrd="0" presId="urn:microsoft.com/office/officeart/2005/8/layout/orgChart1"/>
    <dgm:cxn modelId="{6951F884-A074-4043-845D-E2A875D5E9CA}" type="presOf" srcId="{B5B99BBF-342F-4A4E-BF02-3E97606E944D}" destId="{1C8E36A6-0B49-41D1-8A97-D670B1ADDBFB}" srcOrd="0" destOrd="0" presId="urn:microsoft.com/office/officeart/2005/8/layout/orgChart1"/>
    <dgm:cxn modelId="{E81CE985-107C-46B1-8E6F-793372A7C67F}" srcId="{905ED552-0ABB-46DE-A60F-9DB1B7EBD348}" destId="{52322AC1-C0CA-41C2-AF77-D47B568609DC}" srcOrd="1" destOrd="0" parTransId="{3BEC5FAA-E4C7-4310-8BF8-FD6D6CD14D5D}" sibTransId="{4588D817-B422-419C-9BBD-93DD8ABBE6F3}"/>
    <dgm:cxn modelId="{05762586-0383-4333-A305-4E0F579260D2}" type="presOf" srcId="{24E2A750-A25B-4634-A2F1-F44DEFB9DCCF}" destId="{8563C7A7-10D4-41EF-B4D0-EC0F5DA9C051}" srcOrd="0" destOrd="0" presId="urn:microsoft.com/office/officeart/2005/8/layout/orgChart1"/>
    <dgm:cxn modelId="{E2B05887-2C4A-4E72-AC51-8438C34CE2C1}" type="presOf" srcId="{BA15DC88-B838-4D5F-9BAB-AEC02AE52521}" destId="{EA71E183-84E8-48D4-A9A6-8F0910470349}" srcOrd="0" destOrd="0" presId="urn:microsoft.com/office/officeart/2005/8/layout/orgChart1"/>
    <dgm:cxn modelId="{0A0A9087-46A9-4CC3-AF46-ED7B1A6E51BB}" type="presOf" srcId="{9253C293-8A26-4831-8892-0E3BDAEC8E19}" destId="{C44CFD28-FFE5-438C-8F93-2EBE2F7C0269}" srcOrd="0" destOrd="0" presId="urn:microsoft.com/office/officeart/2005/8/layout/orgChart1"/>
    <dgm:cxn modelId="{C013DC88-F205-44B6-8426-F55468FB2110}" type="presOf" srcId="{90C11742-7AB7-4673-9EB2-8F639E1AB031}" destId="{18E34EE4-86C8-4825-8C89-7F8622C591A5}" srcOrd="0" destOrd="0" presId="urn:microsoft.com/office/officeart/2005/8/layout/orgChart1"/>
    <dgm:cxn modelId="{A8A97C89-7F46-4293-9AE9-F5C3EDA038B1}" type="presOf" srcId="{73F14857-60B0-4E0A-A5A6-05DD1561DBD7}" destId="{B2297A3C-7A3E-4EED-AC93-8288E10660BB}" srcOrd="1" destOrd="0" presId="urn:microsoft.com/office/officeart/2005/8/layout/orgChart1"/>
    <dgm:cxn modelId="{26563E8B-9DBC-4356-A280-581CAB674928}" type="presOf" srcId="{03DF699C-3176-485E-B584-5BC85EC703ED}" destId="{9EBC3719-E547-4EED-BC48-5ABB36AD76E8}" srcOrd="1" destOrd="0" presId="urn:microsoft.com/office/officeart/2005/8/layout/orgChart1"/>
    <dgm:cxn modelId="{0D30FB8B-DEA6-4A12-BF8C-A4A47B9A1077}" type="presOf" srcId="{85451313-C917-4F47-86D0-45E28E549CBF}" destId="{EEDFA72F-C267-464D-9685-936B0047B18D}" srcOrd="1" destOrd="0" presId="urn:microsoft.com/office/officeart/2005/8/layout/orgChart1"/>
    <dgm:cxn modelId="{EC19358C-EA86-4D68-AD14-1D1C494044AF}" type="presOf" srcId="{B3501234-EF80-4869-A279-C89BC86861D2}" destId="{04AE9728-3D57-4121-9006-9C7431474EE4}" srcOrd="0" destOrd="0" presId="urn:microsoft.com/office/officeart/2005/8/layout/orgChart1"/>
    <dgm:cxn modelId="{0480DC8C-E575-43E6-B43D-D8F34709951F}" type="presOf" srcId="{809B22AA-EB2B-4C4F-82C3-E979FD4CF357}" destId="{62F4258B-C5E7-4DDD-9EE3-406ED25B322B}" srcOrd="0" destOrd="0" presId="urn:microsoft.com/office/officeart/2005/8/layout/orgChart1"/>
    <dgm:cxn modelId="{E9FB388E-1EB1-43B8-8A7E-96EAF0AB4768}" type="presOf" srcId="{368C1CBB-3E33-47ED-9D57-F0B7BCA1FCAF}" destId="{D440159E-E985-4C77-AF65-E9414A6578AE}" srcOrd="0" destOrd="0" presId="urn:microsoft.com/office/officeart/2005/8/layout/orgChart1"/>
    <dgm:cxn modelId="{CE48D08E-6227-4122-88E2-DBC2A68CA731}" type="presOf" srcId="{BE31271E-A076-4ED9-AC21-79688A8463AF}" destId="{705E3CF3-AD29-44CF-8A21-A256A4236ECA}" srcOrd="0" destOrd="0" presId="urn:microsoft.com/office/officeart/2005/8/layout/orgChart1"/>
    <dgm:cxn modelId="{7A5AB48F-AE48-42B5-B800-96160C039D1B}" type="presOf" srcId="{86AF350A-A785-4BDD-9C13-1E90196942B4}" destId="{15F1B390-CAFA-4C33-8AA9-ED5F2603762F}" srcOrd="1" destOrd="0" presId="urn:microsoft.com/office/officeart/2005/8/layout/orgChart1"/>
    <dgm:cxn modelId="{5290E68F-D516-441A-8430-055885AEED08}" type="presOf" srcId="{E6A1700A-B079-47D8-9B65-891034C34C7F}" destId="{DB324A68-A2D8-442A-BDD3-FA66FBB7CE83}" srcOrd="1" destOrd="0" presId="urn:microsoft.com/office/officeart/2005/8/layout/orgChart1"/>
    <dgm:cxn modelId="{599D4590-85AD-418F-827D-C99E55A92524}" type="presOf" srcId="{D6F5CD79-D3E1-4B19-9C25-479267A00537}" destId="{C83F4A0E-1E92-4983-AFFC-CBBF607C3D31}" srcOrd="0" destOrd="0" presId="urn:microsoft.com/office/officeart/2005/8/layout/orgChart1"/>
    <dgm:cxn modelId="{95C68990-AC45-42D3-BDA8-41844D730C5F}" type="presOf" srcId="{EC6FE534-DC93-4BE9-B221-533498D9AED2}" destId="{736BB68E-8D5F-423E-8086-56AAA42B40BA}" srcOrd="1" destOrd="0" presId="urn:microsoft.com/office/officeart/2005/8/layout/orgChart1"/>
    <dgm:cxn modelId="{82F39691-1273-4B5C-978B-901744638864}" type="presOf" srcId="{E2EA6942-20E6-4D51-99FA-C77C5E746936}" destId="{27AB4ADB-A857-4F76-8685-F2A81693BA44}" srcOrd="0" destOrd="0" presId="urn:microsoft.com/office/officeart/2005/8/layout/orgChart1"/>
    <dgm:cxn modelId="{AE9F9094-E2A1-48A5-9B8C-245304BF5657}" srcId="{4D84D968-1444-4AA9-857D-6156565CA06D}" destId="{3E4366ED-56BD-4CD2-B25D-EC6A6CBD67C3}" srcOrd="2" destOrd="0" parTransId="{E3E1282F-88A6-4E37-8ADF-21463FF4DBF1}" sibTransId="{DED8C847-404A-4BED-9AAC-8E06AB6B5435}"/>
    <dgm:cxn modelId="{868F4F95-F1D3-464E-A37C-229D542F6829}" type="presOf" srcId="{0967B97A-9CE9-40F1-BF1A-2DFA48C2D7E5}" destId="{873223EA-7F68-4528-98BE-9B0AD4B9BA4A}" srcOrd="0" destOrd="0" presId="urn:microsoft.com/office/officeart/2005/8/layout/orgChart1"/>
    <dgm:cxn modelId="{AD5ACF95-7454-4B47-B411-012941C414D0}" type="presOf" srcId="{8AB7F64B-E4EA-46A3-93C5-530B1FAAB3A0}" destId="{AFD7BDD0-23CF-42B8-9B4A-480A76322345}" srcOrd="1" destOrd="0" presId="urn:microsoft.com/office/officeart/2005/8/layout/orgChart1"/>
    <dgm:cxn modelId="{0A003196-1E79-4929-A7E8-1285A7224592}" type="presOf" srcId="{1A2F6BDF-FA27-407A-815F-CCC26416743E}" destId="{18C7F633-FF25-4B4E-95EE-D064E36269C0}" srcOrd="0" destOrd="0" presId="urn:microsoft.com/office/officeart/2005/8/layout/orgChart1"/>
    <dgm:cxn modelId="{1BD83299-9EC1-49E0-BA83-610890AC5B5D}" type="presOf" srcId="{78FB916E-F97F-44B1-B3A4-DE90A19BAA02}" destId="{B2CFB48C-7997-4644-987C-7D4E545BF78C}" srcOrd="1" destOrd="0" presId="urn:microsoft.com/office/officeart/2005/8/layout/orgChart1"/>
    <dgm:cxn modelId="{479D1C9A-9AC9-4434-9943-DE8290A4F3EA}" type="presOf" srcId="{0BE60257-9C66-40C0-84CD-AFEBF2C7CB42}" destId="{7B1D38F7-1B50-40C5-B26B-5FC6B24706AA}" srcOrd="1" destOrd="0" presId="urn:microsoft.com/office/officeart/2005/8/layout/orgChart1"/>
    <dgm:cxn modelId="{76FEBD9A-1612-4E9D-904B-DFFCF314435F}" srcId="{D6F5CD79-D3E1-4B19-9C25-479267A00537}" destId="{0D1A6C0B-79D7-47A2-B0F4-33C072B0AAEA}" srcOrd="0" destOrd="0" parTransId="{0EE6ECD5-A3CE-456C-8DA8-E2FCAC0825C8}" sibTransId="{B631D57A-99A6-42FF-9591-EA7B3EC4C09C}"/>
    <dgm:cxn modelId="{8F7AF59A-A09C-4519-9E40-16E103BD2262}" srcId="{0102E4FE-20A8-44CB-9044-37DB2019EEF7}" destId="{809B22AA-EB2B-4C4F-82C3-E979FD4CF357}" srcOrd="1" destOrd="0" parTransId="{E2EA6942-20E6-4D51-99FA-C77C5E746936}" sibTransId="{A3E7A7D9-26B8-432D-9CFA-8BAF85BB66C1}"/>
    <dgm:cxn modelId="{F5334F9C-6831-4E61-83CB-30F83F3C8211}" type="presOf" srcId="{EC6FE534-DC93-4BE9-B221-533498D9AED2}" destId="{C0C66002-6539-4A5A-A569-82420CBEF5EF}" srcOrd="0" destOrd="0" presId="urn:microsoft.com/office/officeart/2005/8/layout/orgChart1"/>
    <dgm:cxn modelId="{60C1799C-88A4-4E28-90D1-104F5F4FFDC9}" type="presOf" srcId="{141B889D-94F1-45C1-B73E-13B1197CCCF8}" destId="{4EE2E31F-AE9E-4FC4-B938-DD1CA40DE03F}" srcOrd="1" destOrd="0" presId="urn:microsoft.com/office/officeart/2005/8/layout/orgChart1"/>
    <dgm:cxn modelId="{B5AEB09C-6DC6-441A-92DB-4858CDCA0D2A}" type="presOf" srcId="{8D244D8F-C792-40BC-A511-7DE39E45E194}" destId="{DE34633F-BCA4-4794-A52D-60753C50AA03}" srcOrd="1" destOrd="0" presId="urn:microsoft.com/office/officeart/2005/8/layout/orgChart1"/>
    <dgm:cxn modelId="{1672F29C-D791-4EE9-968D-11BA142AED95}" type="presOf" srcId="{C00698EA-AC61-4C5F-8776-C76E99D167F9}" destId="{4F7518DB-5A64-4C4B-AC5D-0356CD0CCE4D}" srcOrd="0" destOrd="0" presId="urn:microsoft.com/office/officeart/2005/8/layout/orgChart1"/>
    <dgm:cxn modelId="{708ABD9D-9C1B-46DB-ABBE-2D6C5709561F}" type="presOf" srcId="{51C79718-E650-4489-9A19-46CB6F3C5E64}" destId="{F5CC38DF-E659-4FDD-A0D2-126B51300B04}" srcOrd="0" destOrd="0" presId="urn:microsoft.com/office/officeart/2005/8/layout/orgChart1"/>
    <dgm:cxn modelId="{81FD159E-5A59-47E9-B060-7B6EB6770B16}" srcId="{03DF699C-3176-485E-B584-5BC85EC703ED}" destId="{905ED552-0ABB-46DE-A60F-9DB1B7EBD348}" srcOrd="2" destOrd="0" parTransId="{C0EE7375-36E6-4281-9237-5F5EEB6505C0}" sibTransId="{CB9B60C3-837E-4475-B99D-FCE33FAFF27C}"/>
    <dgm:cxn modelId="{4255359E-72F9-4596-9F50-15D32CB2103B}" type="presOf" srcId="{3BEC5FAA-E4C7-4310-8BF8-FD6D6CD14D5D}" destId="{69D67CA4-D28A-45E7-B564-60835C9B9944}" srcOrd="0" destOrd="0" presId="urn:microsoft.com/office/officeart/2005/8/layout/orgChart1"/>
    <dgm:cxn modelId="{8AAE519E-191B-4E10-BBA0-407916C29C7F}" type="presOf" srcId="{304499FC-178F-457B-9D5B-07C633CC1703}" destId="{274DB5B8-E521-41DA-9E98-689E1F5C07D7}" srcOrd="0" destOrd="0" presId="urn:microsoft.com/office/officeart/2005/8/layout/orgChart1"/>
    <dgm:cxn modelId="{89251FA0-9D60-4905-A111-D0387F7237DC}" type="presOf" srcId="{FA075ABC-5CA4-4216-8E88-E8C82245409F}" destId="{9781DE36-AF9D-43C5-91F5-226FB23BC5A0}" srcOrd="1" destOrd="0" presId="urn:microsoft.com/office/officeart/2005/8/layout/orgChart1"/>
    <dgm:cxn modelId="{6CF24EA2-97D5-4098-86F4-6E7111E1A4B5}" type="presOf" srcId="{C0EE7375-36E6-4281-9237-5F5EEB6505C0}" destId="{55A2925D-E86E-42A8-B7FF-94E0195E5073}" srcOrd="0" destOrd="0" presId="urn:microsoft.com/office/officeart/2005/8/layout/orgChart1"/>
    <dgm:cxn modelId="{3EA162A4-132D-4878-91E4-70CE79167425}" srcId="{4D29C077-1695-455C-9DAA-E15887E6F57B}" destId="{4EDFDD96-7D03-4644-B893-2DE9B7516A86}" srcOrd="0" destOrd="0" parTransId="{F488A61D-44A8-43AF-8D4D-9D3A28823A7B}" sibTransId="{DE838DFA-5D9A-4E00-863E-4F0DE9AEC1FD}"/>
    <dgm:cxn modelId="{F8ADBBA4-24C1-45B2-846F-B26ACB115253}" type="presOf" srcId="{23A96D7A-299B-4FA1-93D0-41E5DC2BDB0F}" destId="{B8F8DC89-4AA2-4A80-B574-C97377A626D3}" srcOrd="1" destOrd="0" presId="urn:microsoft.com/office/officeart/2005/8/layout/orgChart1"/>
    <dgm:cxn modelId="{C7E5E5A4-907D-4D67-BC0E-B38ACAF474A7}" type="presOf" srcId="{C45B11D6-E688-469D-B37A-64BDB4F13BD1}" destId="{AF44E3AC-B687-4347-9359-A5919C90BF24}" srcOrd="0" destOrd="0" presId="urn:microsoft.com/office/officeart/2005/8/layout/orgChart1"/>
    <dgm:cxn modelId="{E73D8FA6-A7C6-4CE0-ACAA-3E0D57791E59}" type="presOf" srcId="{73F14857-60B0-4E0A-A5A6-05DD1561DBD7}" destId="{08D5027A-98A2-41D9-A25B-D422A483B3D4}" srcOrd="0" destOrd="0" presId="urn:microsoft.com/office/officeart/2005/8/layout/orgChart1"/>
    <dgm:cxn modelId="{0B00B6A6-CBDC-40B4-B889-0FF48DF01957}" srcId="{4D84D968-1444-4AA9-857D-6156565CA06D}" destId="{368C1CBB-3E33-47ED-9D57-F0B7BCA1FCAF}" srcOrd="1" destOrd="0" parTransId="{1A2F6BDF-FA27-407A-815F-CCC26416743E}" sibTransId="{3C3D26ED-1D4F-46B4-80EC-2D477B98FC18}"/>
    <dgm:cxn modelId="{5360D5A6-280B-440D-9F3C-D2899F368FD9}" type="presOf" srcId="{88490267-DE7E-43ED-9BD4-B69E754A61AF}" destId="{E9747454-1A04-4415-9946-2C8D25D72AF6}" srcOrd="0" destOrd="0" presId="urn:microsoft.com/office/officeart/2005/8/layout/orgChart1"/>
    <dgm:cxn modelId="{852D6FA7-4870-483D-9C8D-90B1EB33CD7F}" type="presOf" srcId="{1E766082-A467-492E-B298-169535B5EB3A}" destId="{9A1E64F1-90FC-4F6A-9630-A28347507182}" srcOrd="0" destOrd="0" presId="urn:microsoft.com/office/officeart/2005/8/layout/orgChart1"/>
    <dgm:cxn modelId="{69D251A7-3422-4167-8618-7775D3760414}" srcId="{BE31271E-A076-4ED9-AC21-79688A8463AF}" destId="{F90F24E4-2334-448C-81F9-6BD5CF8505B6}" srcOrd="2" destOrd="0" parTransId="{A84ACBF0-1498-4B15-ADCF-B843AAA2EC73}" sibTransId="{759A5A34-C86E-46DD-BD1D-3DC3B59A3897}"/>
    <dgm:cxn modelId="{C1D942A8-40B2-4100-B480-D61A3156CE72}" type="presOf" srcId="{EC169E66-03F5-48A6-B577-578CD2F1BBCD}" destId="{FD88D524-6B57-4079-A2B6-9CAB4B9479AA}" srcOrd="0" destOrd="0" presId="urn:microsoft.com/office/officeart/2005/8/layout/orgChart1"/>
    <dgm:cxn modelId="{CDA357AB-3A66-434E-9D50-055118B6F0FB}" type="presOf" srcId="{38E2739B-73BB-4928-87AA-26706E9E2406}" destId="{EE02CA1F-09C8-4581-9726-5D987B155C40}" srcOrd="0" destOrd="0" presId="urn:microsoft.com/office/officeart/2005/8/layout/orgChart1"/>
    <dgm:cxn modelId="{0BDEF2AB-DE88-460E-8D07-D49C1A54B85E}" type="presOf" srcId="{0E0D5914-9733-4438-B53B-E54AED87BD25}" destId="{9F74C05D-795A-4A6D-AD9B-BCB516320ABF}" srcOrd="0" destOrd="0" presId="urn:microsoft.com/office/officeart/2005/8/layout/orgChart1"/>
    <dgm:cxn modelId="{FB86F9AC-43D6-42D6-B1C6-0AD450E936BD}" type="presOf" srcId="{3C430132-43C1-47EF-A156-1D4161537981}" destId="{BF23AE5C-3AF7-473A-AF77-17042B1E7748}" srcOrd="0" destOrd="0" presId="urn:microsoft.com/office/officeart/2005/8/layout/orgChart1"/>
    <dgm:cxn modelId="{13CEFDAC-122A-4440-8617-21BD37EA6ADB}" type="presOf" srcId="{6ED531EE-0BC7-4118-B43F-7D8D436633A8}" destId="{5E347A1A-EE32-4C05-A5F8-4CF2869BE9D7}" srcOrd="1" destOrd="0" presId="urn:microsoft.com/office/officeart/2005/8/layout/orgChart1"/>
    <dgm:cxn modelId="{C36B9DAD-856B-4FDC-B3BB-3104DF1903B7}" type="presOf" srcId="{E62468E0-1FF4-4D1D-A9CA-0D68F9B02BD3}" destId="{4798A7CE-D6D1-450A-97B1-DD4712401C81}" srcOrd="1" destOrd="0" presId="urn:microsoft.com/office/officeart/2005/8/layout/orgChart1"/>
    <dgm:cxn modelId="{5B2685AE-AC89-4B14-9D05-AADF526ACB3A}" type="presOf" srcId="{4D84D968-1444-4AA9-857D-6156565CA06D}" destId="{A0D9892B-5A22-4162-8B10-B681BCAC2335}" srcOrd="1" destOrd="0" presId="urn:microsoft.com/office/officeart/2005/8/layout/orgChart1"/>
    <dgm:cxn modelId="{633930AF-3D0C-41D1-9D7D-CE36CB354B8D}" srcId="{424E63FB-7A5E-47ED-BA8E-381C8BEA7B4D}" destId="{8AB7F64B-E4EA-46A3-93C5-530B1FAAB3A0}" srcOrd="1" destOrd="0" parTransId="{D39B8DD9-864C-4EB7-9F89-A2AD12438034}" sibTransId="{54EF72C2-E454-4C40-B61C-C5559BC6F1E5}"/>
    <dgm:cxn modelId="{77F413B0-BC84-4DDD-83D8-55E1D3759FC3}" type="presOf" srcId="{0995A2E3-0901-4DB1-B970-376B2E4006D1}" destId="{0E86C646-21FD-4A5A-B8EB-13EEC8D4DB3B}" srcOrd="0" destOrd="0" presId="urn:microsoft.com/office/officeart/2005/8/layout/orgChart1"/>
    <dgm:cxn modelId="{118389B1-5E3B-4D8B-8F0A-283BAF9F6A04}" type="presOf" srcId="{905ED552-0ABB-46DE-A60F-9DB1B7EBD348}" destId="{F4C31505-D6DF-47AA-9843-C7210EBB4F84}" srcOrd="0" destOrd="0" presId="urn:microsoft.com/office/officeart/2005/8/layout/orgChart1"/>
    <dgm:cxn modelId="{CC96D1B1-74F4-4387-8205-073D2FA54177}" type="presOf" srcId="{CF53B9B7-FAB3-48F2-A65F-2D9954BDE9C7}" destId="{7743E56D-4762-448A-9A91-6899766FF59C}" srcOrd="0" destOrd="0" presId="urn:microsoft.com/office/officeart/2005/8/layout/orgChart1"/>
    <dgm:cxn modelId="{EB7666B2-9172-4ECA-B786-AA8FF5113B06}" srcId="{D9DCBD92-CF2D-4FA3-9650-A94983E94475}" destId="{C2E9E08C-C520-4750-9A46-099873830BC9}" srcOrd="2" destOrd="0" parTransId="{304499FC-178F-457B-9D5B-07C633CC1703}" sibTransId="{E69A4F6D-B644-4F5C-905D-8356A91FFF6D}"/>
    <dgm:cxn modelId="{E4E8F6B4-8F00-4D6C-8C78-5C947ECE9DAC}" type="presOf" srcId="{F90F24E4-2334-448C-81F9-6BD5CF8505B6}" destId="{B3D4DF73-816E-4C40-B28B-58A80B7C46D8}" srcOrd="1" destOrd="0" presId="urn:microsoft.com/office/officeart/2005/8/layout/orgChart1"/>
    <dgm:cxn modelId="{BA27A8B5-959B-43D9-A4EC-00F6E9039FD3}" type="presOf" srcId="{6461F17E-7831-494C-9098-041A0F5DDE37}" destId="{CE1F9F8E-E8B5-48C9-AA6B-055FF8129427}" srcOrd="0" destOrd="0" presId="urn:microsoft.com/office/officeart/2005/8/layout/orgChart1"/>
    <dgm:cxn modelId="{A0E7CBB5-7CF0-42B5-B4E5-93BE50449420}" srcId="{D9DCBD92-CF2D-4FA3-9650-A94983E94475}" destId="{DBA8929B-46BA-404E-A3FA-7CF913B88C72}" srcOrd="1" destOrd="0" parTransId="{F26A6E32-5FBB-4CEF-BDB1-A0E805534581}" sibTransId="{79AC7646-F02B-4EB7-8D35-A654D4BDF6CA}"/>
    <dgm:cxn modelId="{A5FF51B6-43BF-476C-BCDA-EFFE99973564}" type="presOf" srcId="{FF33A1DC-33CA-4A96-A73E-D356FF7B6865}" destId="{9BCCBE2B-EE0E-4E62-84A7-131453F261FE}" srcOrd="0" destOrd="0" presId="urn:microsoft.com/office/officeart/2005/8/layout/orgChart1"/>
    <dgm:cxn modelId="{6ACBC4B6-4841-4FC0-A173-DCB8D1AE7F6F}" type="presOf" srcId="{4EDFDD96-7D03-4644-B893-2DE9B7516A86}" destId="{A0353E5E-7D45-48CA-B881-311DA07E6089}" srcOrd="1" destOrd="0" presId="urn:microsoft.com/office/officeart/2005/8/layout/orgChart1"/>
    <dgm:cxn modelId="{47A93AB8-B741-47A7-82D6-C05247CD1F1A}" type="presOf" srcId="{902A754E-4E4A-4847-B0A2-573B94308BBA}" destId="{50EBA4E4-6A87-41AF-AA0F-FF08390666B4}" srcOrd="0" destOrd="0" presId="urn:microsoft.com/office/officeart/2005/8/layout/orgChart1"/>
    <dgm:cxn modelId="{F4C496B8-A793-4167-BFEF-329B37C98BCF}" srcId="{C5F5B592-B7BB-47AA-9A5B-E0F4DC1378F7}" destId="{E1678971-1CE4-4063-A069-A2C3E245353E}" srcOrd="2" destOrd="0" parTransId="{C8736BC6-75C5-4FC4-BCAC-571B8AEC5E12}" sibTransId="{F071E797-B68E-4FA1-8520-1970D570F050}"/>
    <dgm:cxn modelId="{E133C6B8-C7F7-4ED4-A266-87BECBE197ED}" srcId="{4D84D968-1444-4AA9-857D-6156565CA06D}" destId="{3744F6C1-88E2-47A7-9163-48169ED23270}" srcOrd="0" destOrd="0" parTransId="{47A38D87-1F99-47B5-8B83-1A291E09C85B}" sibTransId="{36CF8350-8E57-42F2-A077-A6AE6AAD0B67}"/>
    <dgm:cxn modelId="{146D4EBA-1E7B-45D4-816B-83B80DFC9638}" type="presOf" srcId="{3AAD358E-6C2A-45F6-8AEA-D2444BC59F19}" destId="{B6D082AB-6FAB-4EAA-A2F9-1A63210DE847}" srcOrd="0" destOrd="0" presId="urn:microsoft.com/office/officeart/2005/8/layout/orgChart1"/>
    <dgm:cxn modelId="{376CB5BA-C6EE-4C39-9D45-A689A7953C09}" type="presOf" srcId="{BAEA72A8-8E27-4CB3-95FF-B81D0605EC3A}" destId="{4A876694-BF19-46DE-B452-875368411D68}" srcOrd="0" destOrd="0" presId="urn:microsoft.com/office/officeart/2005/8/layout/orgChart1"/>
    <dgm:cxn modelId="{83DCF0BA-1EEF-408F-8F11-D8962B77D36F}" type="presOf" srcId="{141B889D-94F1-45C1-B73E-13B1197CCCF8}" destId="{482DCAEA-9419-4B13-B1A6-ADB76B84C176}" srcOrd="0" destOrd="0" presId="urn:microsoft.com/office/officeart/2005/8/layout/orgChart1"/>
    <dgm:cxn modelId="{A28B41BB-DD03-42A7-B093-4475C7DCC7D8}" type="presOf" srcId="{1A5678EE-7A74-4A34-A4D6-D8A58BB9F46D}" destId="{FA8E88D1-9BA4-418E-9D6B-2F599D184515}" srcOrd="1" destOrd="0" presId="urn:microsoft.com/office/officeart/2005/8/layout/orgChart1"/>
    <dgm:cxn modelId="{66DD7ABB-7418-41FD-B466-A83E22782850}" type="presOf" srcId="{C550F39E-3BA4-4EAC-9784-E4F9E4C6F36F}" destId="{DCDC6238-9924-4CB4-8E8E-E4E6304A5BCB}" srcOrd="0" destOrd="0" presId="urn:microsoft.com/office/officeart/2005/8/layout/orgChart1"/>
    <dgm:cxn modelId="{A8FF89BC-D15C-44F3-A67F-96B16824950D}" srcId="{5901CCA6-EF9E-4F05-B532-AFA0A830E4D5}" destId="{0995A2E3-0901-4DB1-B970-376B2E4006D1}" srcOrd="2" destOrd="0" parTransId="{902A754E-4E4A-4847-B0A2-573B94308BBA}" sibTransId="{20A0EF64-0AD3-4993-8E6E-5758F9AF64A6}"/>
    <dgm:cxn modelId="{BD09A3BC-8583-4A3F-AFC5-04D73558493B}" type="presOf" srcId="{78FB916E-F97F-44B1-B3A4-DE90A19BAA02}" destId="{B2F4EA58-C736-4168-8B7E-208A9B8BD3E7}" srcOrd="0" destOrd="0" presId="urn:microsoft.com/office/officeart/2005/8/layout/orgChart1"/>
    <dgm:cxn modelId="{75F134BD-A551-4462-AAF8-D18D3CF8DF03}" type="presOf" srcId="{D78F8BA5-129B-4522-9EA8-77CF146B46A3}" destId="{D0506541-1F87-4764-AB55-95DABF99DBAB}" srcOrd="1" destOrd="0" presId="urn:microsoft.com/office/officeart/2005/8/layout/orgChart1"/>
    <dgm:cxn modelId="{2C8D48BD-32F8-4383-8ACD-7A314D33E13B}" type="presOf" srcId="{E2EC6A85-58E6-4744-B75D-3324C60D8EE8}" destId="{BD1712F7-DABF-48A5-A284-5D7C0E707A8B}" srcOrd="1" destOrd="0" presId="urn:microsoft.com/office/officeart/2005/8/layout/orgChart1"/>
    <dgm:cxn modelId="{A5F227BE-3924-481A-B2E9-0A93F735212B}" type="presOf" srcId="{50F4CB47-0DB9-4B1E-9C75-49682DAC2BF7}" destId="{833B4291-B94B-47C3-BE6D-A02B174BB6AF}" srcOrd="0" destOrd="0" presId="urn:microsoft.com/office/officeart/2005/8/layout/orgChart1"/>
    <dgm:cxn modelId="{21C18FBE-38F8-4F4C-A586-7435BBF5F356}" srcId="{0E0D5914-9733-4438-B53B-E54AED87BD25}" destId="{D5E38E4B-FED5-4A0A-B8AA-8728BED387A3}" srcOrd="1" destOrd="0" parTransId="{1182CA2F-4565-428E-AE54-DA4AC822DEC1}" sibTransId="{F08BBAFC-C54C-473A-A12D-0976EAD9F5B1}"/>
    <dgm:cxn modelId="{56F4D0BE-0ED8-4594-B6D7-DCDE4C6272FE}" srcId="{86AF350A-A785-4BDD-9C13-1E90196942B4}" destId="{95643014-9364-4ED7-A23C-11FF87634454}" srcOrd="0" destOrd="0" parTransId="{E0114C20-3A39-4242-9BD4-7E3A42C0079E}" sibTransId="{17FCF78A-6A89-4118-8006-45387E9866DB}"/>
    <dgm:cxn modelId="{558779BF-CD0F-4FC6-8C8E-7D7C49913183}" type="presOf" srcId="{4C48EC1D-D408-4EDF-A291-3EFF51AC875B}" destId="{DCF57CB3-4449-4E57-A164-5E94FDBA187C}" srcOrd="0" destOrd="0" presId="urn:microsoft.com/office/officeart/2005/8/layout/orgChart1"/>
    <dgm:cxn modelId="{4507D2BF-3C52-46DC-B5AF-11A970479E96}" type="presOf" srcId="{92338313-9670-40FB-8040-D372407E9060}" destId="{DADE0B48-34D6-4A90-B868-AC45CED4B994}" srcOrd="0" destOrd="0" presId="urn:microsoft.com/office/officeart/2005/8/layout/orgChart1"/>
    <dgm:cxn modelId="{8400ACC0-6FCB-4C28-B988-63134A3F6719}" type="presOf" srcId="{5901CCA6-EF9E-4F05-B532-AFA0A830E4D5}" destId="{E4453D79-3E76-4223-B5D6-9ABF8BF1FBD5}" srcOrd="1" destOrd="0" presId="urn:microsoft.com/office/officeart/2005/8/layout/orgChart1"/>
    <dgm:cxn modelId="{BBDA46C3-1894-4738-ACAF-6E0F72951EAD}" type="presOf" srcId="{03DF699C-3176-485E-B584-5BC85EC703ED}" destId="{ADEAA3FF-F634-47DE-8844-A10560CC1EC8}" srcOrd="0" destOrd="0" presId="urn:microsoft.com/office/officeart/2005/8/layout/orgChart1"/>
    <dgm:cxn modelId="{05224EC8-8F2D-49C9-8EC1-16639B495DC5}" srcId="{DBA8929B-46BA-404E-A3FA-7CF913B88C72}" destId="{EC169E66-03F5-48A6-B577-578CD2F1BBCD}" srcOrd="3" destOrd="0" parTransId="{4EFFC1A5-282F-4F34-864A-ACD659EC7C81}" sibTransId="{75C2EC2E-30BC-4A9D-923F-A1ADAE7F80FF}"/>
    <dgm:cxn modelId="{06172AC9-9ADD-491F-8067-535C09122887}" type="presOf" srcId="{B6389D6D-8AE5-4B3C-9BF6-CF7D2B974EDD}" destId="{2188183F-756F-4DB8-BD64-8C99E46DB1C1}" srcOrd="0" destOrd="0" presId="urn:microsoft.com/office/officeart/2005/8/layout/orgChart1"/>
    <dgm:cxn modelId="{376F60C9-FF2A-4E42-8D59-897E3D120B80}" type="presOf" srcId="{CA8B7563-E70A-42E2-9FC1-40504F35B43D}" destId="{A6AAD986-BDDA-4373-AB96-B725F9FD1472}" srcOrd="0" destOrd="0" presId="urn:microsoft.com/office/officeart/2005/8/layout/orgChart1"/>
    <dgm:cxn modelId="{168A94C9-2C08-470A-BE01-4890D7B5D06B}" type="presOf" srcId="{3F1B0426-4EA2-44D9-B786-B19B57D5CDEA}" destId="{5A3C222E-EA04-469D-B2A5-428B109ED3E0}" srcOrd="0" destOrd="0" presId="urn:microsoft.com/office/officeart/2005/8/layout/orgChart1"/>
    <dgm:cxn modelId="{EFB29ACA-E6B5-4A3A-8CF3-6AB34614F2A7}" type="presOf" srcId="{D5E38E4B-FED5-4A0A-B8AA-8728BED387A3}" destId="{9B9866DE-24EA-425D-AAF9-AA88956DF751}" srcOrd="0" destOrd="0" presId="urn:microsoft.com/office/officeart/2005/8/layout/orgChart1"/>
    <dgm:cxn modelId="{F7A145CB-AB41-45AF-8AD4-9A4F753B3ABE}" srcId="{14FC8420-D447-4CEA-A3B7-61E9B3749D8E}" destId="{BA15DC88-B838-4D5F-9BAB-AEC02AE52521}" srcOrd="0" destOrd="0" parTransId="{D1202378-9FC3-4AC3-BEDF-808E27AD479B}" sibTransId="{D7CB81A8-D79B-493F-A54C-A4C32D5B5C19}"/>
    <dgm:cxn modelId="{9B92ADCC-5DA7-4A0D-9720-B690B0F9E9C8}" type="presOf" srcId="{164BE56B-4369-439C-BDA1-AC866650347E}" destId="{50137482-7075-4F5C-85D8-3D55CECBD909}" srcOrd="0" destOrd="0" presId="urn:microsoft.com/office/officeart/2005/8/layout/orgChart1"/>
    <dgm:cxn modelId="{62BB28CD-DF02-4096-90BE-56E3B656686D}" type="presOf" srcId="{905ED552-0ABB-46DE-A60F-9DB1B7EBD348}" destId="{8CD98874-4C2F-48D6-ABC1-E3669CF6CC99}" srcOrd="1" destOrd="0" presId="urn:microsoft.com/office/officeart/2005/8/layout/orgChart1"/>
    <dgm:cxn modelId="{D4A38DCE-D46B-4C54-BCCC-C6C50C434080}" type="presOf" srcId="{FA73775F-96E3-4384-A1BB-0DDD667E453A}" destId="{04F050AC-1F6F-45B1-8722-44F110766813}" srcOrd="0" destOrd="0" presId="urn:microsoft.com/office/officeart/2005/8/layout/orgChart1"/>
    <dgm:cxn modelId="{05578DD0-72FA-4B08-B907-FC8A62576561}" srcId="{141B889D-94F1-45C1-B73E-13B1197CCCF8}" destId="{1FA32465-79CA-43E4-925C-FD9E6E9DB5C8}" srcOrd="1" destOrd="0" parTransId="{88490267-DE7E-43ED-9BD4-B69E754A61AF}" sibTransId="{8D80A846-3714-4A60-AA9F-DC844391A49A}"/>
    <dgm:cxn modelId="{FC4C93D0-49EC-4BF9-BB9A-8B47C9073CDC}" srcId="{8BB75C25-BB24-48E5-95A1-BDDD2AD67385}" destId="{4D84D968-1444-4AA9-857D-6156565CA06D}" srcOrd="1" destOrd="0" parTransId="{2F5FEFC0-AA7D-4353-A4DF-4F4559B2E5DE}" sibTransId="{CE5C4FD0-00FE-41CA-BE83-CE4FD0F7398D}"/>
    <dgm:cxn modelId="{522869D1-C9BB-4269-B1FF-3D5A240714A4}" type="presOf" srcId="{157E55D2-C3AB-4674-8931-4306188B0EC5}" destId="{406D6097-66B3-4200-96FC-A9C16D3CF51B}" srcOrd="0" destOrd="0" presId="urn:microsoft.com/office/officeart/2005/8/layout/orgChart1"/>
    <dgm:cxn modelId="{0C02F3D1-84C2-40B7-ADC3-9E8D3A0A246A}" type="presOf" srcId="{236AA128-08C9-44E9-A07E-E9063EC662C7}" destId="{0AD35396-15D9-47B2-9AD9-41BFAEE0D928}" srcOrd="0" destOrd="0" presId="urn:microsoft.com/office/officeart/2005/8/layout/orgChart1"/>
    <dgm:cxn modelId="{2D810DD2-4D61-45AB-80EA-578F6DE32D58}" type="presOf" srcId="{BC5B252E-CFEA-432E-A23C-820CF26C7CFC}" destId="{CE483592-D29F-41AA-97C5-9F0173288586}" srcOrd="1" destOrd="0" presId="urn:microsoft.com/office/officeart/2005/8/layout/orgChart1"/>
    <dgm:cxn modelId="{467455D2-BA16-4C54-9C3F-5AFC26454178}" type="presOf" srcId="{C5F5B592-B7BB-47AA-9A5B-E0F4DC1378F7}" destId="{99384343-58C1-49C5-BF73-F6B5C76CF037}" srcOrd="0" destOrd="0" presId="urn:microsoft.com/office/officeart/2005/8/layout/orgChart1"/>
    <dgm:cxn modelId="{82468ED2-2B59-4466-ACCA-D991D82B9563}" type="presOf" srcId="{2EA6147A-4097-4648-9D83-1C15EC3F6E1C}" destId="{83ED4CD0-FD22-4558-AB63-ECFD37A6F7FB}" srcOrd="0" destOrd="0" presId="urn:microsoft.com/office/officeart/2005/8/layout/orgChart1"/>
    <dgm:cxn modelId="{E32294D2-C5CE-4B30-997E-D9F11428A692}" srcId="{8D244D8F-C792-40BC-A511-7DE39E45E194}" destId="{73371C27-A7CB-4C2B-A967-EAD3B11B162C}" srcOrd="3" destOrd="0" parTransId="{E747D289-1F71-4811-AA7E-4D7C7746AD32}" sibTransId="{EFD8D3D7-81AE-42C8-A6BE-8AA0E87924A8}"/>
    <dgm:cxn modelId="{3E28F4D2-0151-4E2F-AC74-4EFBD8F45059}" type="presOf" srcId="{0D1A6C0B-79D7-47A2-B0F4-33C072B0AAEA}" destId="{E215F77F-8CA8-4A30-9C75-86BA56D3C21F}" srcOrd="0" destOrd="0" presId="urn:microsoft.com/office/officeart/2005/8/layout/orgChart1"/>
    <dgm:cxn modelId="{FB5493D3-ED93-446C-A2AB-76414013CCEE}" type="presOf" srcId="{1FA32465-79CA-43E4-925C-FD9E6E9DB5C8}" destId="{787D7592-C060-46FE-841C-899376B07F82}" srcOrd="0" destOrd="0" presId="urn:microsoft.com/office/officeart/2005/8/layout/orgChart1"/>
    <dgm:cxn modelId="{AEE8EAD3-BA6A-417D-B1F5-4EB2D80D6380}" type="presOf" srcId="{368C1CBB-3E33-47ED-9D57-F0B7BCA1FCAF}" destId="{EEDD93FC-0386-48CA-8279-C8F566D62129}" srcOrd="1" destOrd="0" presId="urn:microsoft.com/office/officeart/2005/8/layout/orgChart1"/>
    <dgm:cxn modelId="{C8D70DD5-D354-4E8F-8F36-FBA22A5D2A2C}" srcId="{14FC8420-D447-4CEA-A3B7-61E9B3749D8E}" destId="{85451313-C917-4F47-86D0-45E28E549CBF}" srcOrd="1" destOrd="0" parTransId="{900F9B5B-B201-41E8-9F84-B4A949821D1D}" sibTransId="{C35E62F3-BCD5-4083-A380-44B10F6F2EC2}"/>
    <dgm:cxn modelId="{3CA1DCD5-7C32-490A-A979-2534EE61316D}" type="presOf" srcId="{E1678971-1CE4-4063-A069-A2C3E245353E}" destId="{CF0448EA-89C9-4DA7-B80B-7A1BEE4FBFA2}" srcOrd="0" destOrd="0" presId="urn:microsoft.com/office/officeart/2005/8/layout/orgChart1"/>
    <dgm:cxn modelId="{1F4372D7-06E9-4FED-975F-2E50B186FDE8}" type="presOf" srcId="{C025D0B3-3453-4AB2-8C0D-9A93251A872D}" destId="{910ECDEE-9DC9-4C67-B44B-E82FE5130F1D}" srcOrd="0" destOrd="0" presId="urn:microsoft.com/office/officeart/2005/8/layout/orgChart1"/>
    <dgm:cxn modelId="{CC6187D7-C7EC-481A-8F3E-5621734EB7A8}" type="presOf" srcId="{025397C8-278A-4FB7-A986-A1B487EA1563}" destId="{DC606F7D-0512-4822-84C6-5204BC7E58AA}" srcOrd="0" destOrd="0" presId="urn:microsoft.com/office/officeart/2005/8/layout/orgChart1"/>
    <dgm:cxn modelId="{C6FE6CD8-A901-422C-875C-5FBBBE15EF5E}" srcId="{8BB75C25-BB24-48E5-95A1-BDDD2AD67385}" destId="{D6F5CD79-D3E1-4B19-9C25-479267A00537}" srcOrd="0" destOrd="0" parTransId="{50F4CB47-0DB9-4B1E-9C75-49682DAC2BF7}" sibTransId="{A143E528-DC48-443B-967F-FB0FB6BA3C02}"/>
    <dgm:cxn modelId="{762B93D8-43BE-42B3-8DE5-31247C71202B}" srcId="{025397C8-278A-4FB7-A986-A1B487EA1563}" destId="{E2157045-4CE0-40CE-9C58-F4043DF91E33}" srcOrd="0" destOrd="0" parTransId="{F9922145-9B07-49CE-9FA6-B33C82D2B167}" sibTransId="{CA9D8683-4E32-4861-94E8-CF694F4D3BA3}"/>
    <dgm:cxn modelId="{F511BDD8-5FF9-44DB-8554-B9CEA892CCDE}" srcId="{B3F45023-E1E3-43C0-B67F-AD1E7AC51078}" destId="{0ACA9C09-8F23-45A6-9B79-124796FD3FA6}" srcOrd="1" destOrd="0" parTransId="{534403A8-78E2-443C-BCD5-995FD0C69E07}" sibTransId="{BEA1363A-F311-4299-912C-BC12317B325D}"/>
    <dgm:cxn modelId="{0251C4D9-523C-45CA-9883-E36842905429}" srcId="{0E0D5914-9733-4438-B53B-E54AED87BD25}" destId="{D9DCBD92-CF2D-4FA3-9650-A94983E94475}" srcOrd="0" destOrd="0" parTransId="{8069AF01-BDAC-4439-9E0A-EA0793CC3F91}" sibTransId="{62C8F385-660A-4B36-9BB8-6E3C7FF1DC57}"/>
    <dgm:cxn modelId="{616996DA-B6B2-4E6A-B707-2E790FDB661B}" type="presOf" srcId="{EBA54DFC-7FC3-4D85-9BDE-4CD347E65E6C}" destId="{A11ADAF4-52D0-4FE7-AB3A-790ECB2379B7}" srcOrd="0" destOrd="0" presId="urn:microsoft.com/office/officeart/2005/8/layout/orgChart1"/>
    <dgm:cxn modelId="{DD68C3DA-0954-4495-85C8-0E3A34D9A27E}" type="presOf" srcId="{3E4366ED-56BD-4CD2-B25D-EC6A6CBD67C3}" destId="{8CE87225-3583-408B-A41F-ED083B43C87C}" srcOrd="1" destOrd="0" presId="urn:microsoft.com/office/officeart/2005/8/layout/orgChart1"/>
    <dgm:cxn modelId="{0A56C6DB-31EB-4084-BBA3-788918B1E116}" srcId="{4D29C077-1695-455C-9DAA-E15887E6F57B}" destId="{025397C8-278A-4FB7-A986-A1B487EA1563}" srcOrd="3" destOrd="0" parTransId="{E9CCBF3B-F7D4-491B-83ED-166AFDD5DD30}" sibTransId="{03B4767C-E8A0-48F5-82FB-BC0CE0CB73C2}"/>
    <dgm:cxn modelId="{C76618DC-68A1-4E84-BC5A-258159F7D220}" type="presOf" srcId="{EF012DE2-96D0-481A-B482-7A801C17E020}" destId="{29A9CB9F-5E1D-4635-AA17-6020DB910BA3}" srcOrd="1" destOrd="0" presId="urn:microsoft.com/office/officeart/2005/8/layout/orgChart1"/>
    <dgm:cxn modelId="{2BBCB1DD-A956-4714-A2DC-93D8220012EE}" type="presOf" srcId="{5CD779A3-A461-48BE-8306-4AEC359C9657}" destId="{2DCCF489-911C-4862-9293-EA9511EE6422}" srcOrd="0" destOrd="0" presId="urn:microsoft.com/office/officeart/2005/8/layout/orgChart1"/>
    <dgm:cxn modelId="{44F9DADD-5704-4AD5-8673-09A1AFAA7F13}" type="presOf" srcId="{602FD50F-130C-4E3A-A16E-AF79EACA12AD}" destId="{EA1226AD-A4C8-4D20-BD8F-018378C4C7BD}" srcOrd="1" destOrd="0" presId="urn:microsoft.com/office/officeart/2005/8/layout/orgChart1"/>
    <dgm:cxn modelId="{D8BA61DF-64D4-4E18-BEF0-C2254624D055}" type="presOf" srcId="{F02C7DD0-38B5-42D3-B052-77C4D943365F}" destId="{436B62E2-FB7F-4E75-8F1D-09D806E30211}" srcOrd="0" destOrd="0" presId="urn:microsoft.com/office/officeart/2005/8/layout/orgChart1"/>
    <dgm:cxn modelId="{9ED827E1-AA0B-4747-94CB-082E9F03A51B}" type="presOf" srcId="{424E63FB-7A5E-47ED-BA8E-381C8BEA7B4D}" destId="{8B66C7DD-A74C-42D6-9053-6474A7B6F3F7}" srcOrd="0" destOrd="0" presId="urn:microsoft.com/office/officeart/2005/8/layout/orgChart1"/>
    <dgm:cxn modelId="{A62329E1-05B8-42A9-87F6-64F08B1DB4A4}" type="presOf" srcId="{85451313-C917-4F47-86D0-45E28E549CBF}" destId="{9604BD11-597B-45A2-8DAF-0E2330BF583C}" srcOrd="0" destOrd="0" presId="urn:microsoft.com/office/officeart/2005/8/layout/orgChart1"/>
    <dgm:cxn modelId="{FAE7A5E1-D9DE-47F1-93D8-F83CC03CD5C5}" type="presOf" srcId="{E0114C20-3A39-4242-9BD4-7E3A42C0079E}" destId="{E4432B7A-B481-44AE-9275-C01945717827}" srcOrd="0" destOrd="0" presId="urn:microsoft.com/office/officeart/2005/8/layout/orgChart1"/>
    <dgm:cxn modelId="{FFF18AE2-C5E7-48F1-9BA2-982C87348D94}" type="presOf" srcId="{E2157045-4CE0-40CE-9C58-F4043DF91E33}" destId="{6C7766F8-3CA4-4B55-A2B1-A9A57BDBAE31}" srcOrd="0" destOrd="0" presId="urn:microsoft.com/office/officeart/2005/8/layout/orgChart1"/>
    <dgm:cxn modelId="{EA7917E3-1DAF-4E11-B249-7F068365D9E4}" type="presOf" srcId="{3E6F3F79-ED3B-46F1-959B-8150A5EAAD1A}" destId="{7A95AA17-EB91-472F-BD43-D8E331A52BA6}" srcOrd="1" destOrd="0" presId="urn:microsoft.com/office/officeart/2005/8/layout/orgChart1"/>
    <dgm:cxn modelId="{A83F3FE3-022B-4771-9B49-DFDA44558DB4}" type="presOf" srcId="{3E6F3F79-ED3B-46F1-959B-8150A5EAAD1A}" destId="{9D869396-0DB3-4E56-B5C3-B8ECD17AE0CF}" srcOrd="0" destOrd="0" presId="urn:microsoft.com/office/officeart/2005/8/layout/orgChart1"/>
    <dgm:cxn modelId="{14C546E3-3C2E-474D-828F-11A57961D2DD}" srcId="{8D244D8F-C792-40BC-A511-7DE39E45E194}" destId="{6ED531EE-0BC7-4118-B43F-7D8D436633A8}" srcOrd="2" destOrd="0" parTransId="{D433E747-1E2C-41A0-B616-42B31870972F}" sibTransId="{9952C637-C4F1-4218-8E7E-3DE34073E216}"/>
    <dgm:cxn modelId="{849E77E3-9BFF-4E0D-89AB-AE850D736CF0}" type="presOf" srcId="{83D46465-EBBF-4F96-A727-54A60F3A5461}" destId="{974B0D7E-7957-487C-9B92-0E69086768E0}" srcOrd="0" destOrd="0" presId="urn:microsoft.com/office/officeart/2005/8/layout/orgChart1"/>
    <dgm:cxn modelId="{A7B7AAE3-0549-47C6-BE65-738EFF26AA8C}" type="presOf" srcId="{EC92CB9E-5DFE-4287-A9E0-4954C06F656B}" destId="{78E0AD19-266C-436B-A2CA-461A101CA1F0}" srcOrd="0" destOrd="0" presId="urn:microsoft.com/office/officeart/2005/8/layout/orgChart1"/>
    <dgm:cxn modelId="{1A5C29E5-0B3D-496A-BA37-3EE497555743}" srcId="{905ED552-0ABB-46DE-A60F-9DB1B7EBD348}" destId="{FA075ABC-5CA4-4216-8E88-E8C82245409F}" srcOrd="0" destOrd="0" parTransId="{164BE56B-4369-439C-BDA1-AC866650347E}" sibTransId="{EA0AF616-A340-440B-B802-02F18855477B}"/>
    <dgm:cxn modelId="{52D76AE5-949E-4C13-A4CA-99F53CE5C37D}" type="presOf" srcId="{A84ACBF0-1498-4B15-ADCF-B843AAA2EC73}" destId="{FBBDFE6B-AD7D-4798-860C-DB8419454856}" srcOrd="0" destOrd="0" presId="urn:microsoft.com/office/officeart/2005/8/layout/orgChart1"/>
    <dgm:cxn modelId="{F1E5D1E5-1268-475D-944D-33E806414ACD}" srcId="{4EDFDD96-7D03-4644-B893-2DE9B7516A86}" destId="{69233474-9CCA-431F-ADB6-8A9AC33B9697}" srcOrd="1" destOrd="0" parTransId="{622DEC80-7D3B-489F-A688-386A3BD66E46}" sibTransId="{FEF84970-9F64-4C23-B93E-C7AB8DAB57E9}"/>
    <dgm:cxn modelId="{C2D02AE6-A251-4530-9C51-0476C5EF191B}" type="presOf" srcId="{1E24733A-326F-47E5-A424-6C2AAFD45BB8}" destId="{A2B2F150-3A49-411F-B5D3-AE477FF6EDA9}" srcOrd="0" destOrd="0" presId="urn:microsoft.com/office/officeart/2005/8/layout/orgChart1"/>
    <dgm:cxn modelId="{324C46E6-9A7B-4B07-97E6-792121FA9CB5}" type="presOf" srcId="{3D8434B0-DEC5-4689-B419-C2351767EFE8}" destId="{64746DDA-9BA4-4D4A-9F19-3F81A809CA82}" srcOrd="0" destOrd="0" presId="urn:microsoft.com/office/officeart/2005/8/layout/orgChart1"/>
    <dgm:cxn modelId="{6C3693E6-7571-4220-90DB-A9917C3DD2FE}" type="presOf" srcId="{939AE253-A7E2-4EBA-B997-5913C2301F5A}" destId="{E3693A93-0BFA-42AA-8323-A669AE1BE27D}" srcOrd="1" destOrd="0" presId="urn:microsoft.com/office/officeart/2005/8/layout/orgChart1"/>
    <dgm:cxn modelId="{00CF2AE7-823D-4B57-ABBC-200052B4B63E}" type="presOf" srcId="{D010ED04-6422-41B1-9B13-F8A5DEAE4019}" destId="{2C08C6B6-C420-4D90-AAA9-D796119CAD47}" srcOrd="0" destOrd="0" presId="urn:microsoft.com/office/officeart/2005/8/layout/orgChart1"/>
    <dgm:cxn modelId="{6D5A81E7-B2D7-4BF0-9AAC-18F87F600CEF}" type="presOf" srcId="{C5CC5A86-BAF4-4043-A05F-3690D26C1FF0}" destId="{3BC04BD4-22C7-4778-864E-AA91407FC17F}" srcOrd="1" destOrd="0" presId="urn:microsoft.com/office/officeart/2005/8/layout/orgChart1"/>
    <dgm:cxn modelId="{03A0BAE7-579D-4E46-A80D-29116A14ABF4}" type="presOf" srcId="{9BA5D052-04F8-4177-9923-A4FEA4524647}" destId="{FCBBA2A9-5C6A-41BE-97FE-E1F3CF9D436A}" srcOrd="0" destOrd="0" presId="urn:microsoft.com/office/officeart/2005/8/layout/orgChart1"/>
    <dgm:cxn modelId="{C740C0E7-4FDB-4A3D-929C-49D5628D530C}" type="presOf" srcId="{D6922E7D-1806-4E3F-8FA5-876C5E53C8A8}" destId="{034398FC-8D76-471C-995A-6E7D2346047A}" srcOrd="0" destOrd="0" presId="urn:microsoft.com/office/officeart/2005/8/layout/orgChart1"/>
    <dgm:cxn modelId="{DB1D00E8-CDD9-494C-9C3E-17C63D2F7EDB}" srcId="{C5F5B592-B7BB-47AA-9A5B-E0F4DC1378F7}" destId="{EF012DE2-96D0-481A-B482-7A801C17E020}" srcOrd="1" destOrd="0" parTransId="{F244B438-471F-46F3-AD68-B67A481F07F8}" sibTransId="{D6A80CFE-2F4E-4920-B2AE-B529E8036194}"/>
    <dgm:cxn modelId="{D6E471E9-D3F5-4C63-9D80-9ED720B317F3}" type="presOf" srcId="{C8736BC6-75C5-4FC4-BCAC-571B8AEC5E12}" destId="{57A5E5F3-5A1F-4B65-BCE3-96554E47F66C}" srcOrd="0" destOrd="0" presId="urn:microsoft.com/office/officeart/2005/8/layout/orgChart1"/>
    <dgm:cxn modelId="{39B1F2E9-9A57-4629-93BD-2F701CC8E433}" type="presOf" srcId="{534403A8-78E2-443C-BCD5-995FD0C69E07}" destId="{26C03E25-FF64-4F0D-8C01-1A1D89FC99A1}" srcOrd="0" destOrd="0" presId="urn:microsoft.com/office/officeart/2005/8/layout/orgChart1"/>
    <dgm:cxn modelId="{B9E802EA-5F03-4227-A86A-35EE6842E177}" type="presOf" srcId="{B0D67059-EF7D-43CE-8506-8E9B5868DB0C}" destId="{A244A32C-15CC-4029-9411-6D009D2F8BA7}" srcOrd="1" destOrd="0" presId="urn:microsoft.com/office/officeart/2005/8/layout/orgChart1"/>
    <dgm:cxn modelId="{509083EB-B758-402B-AFE5-31CE47698037}" type="presOf" srcId="{474A4018-4DD1-417F-A91F-005BA3B38AD9}" destId="{FBDC1316-480B-4FC9-9E0C-11D55B35DB3D}" srcOrd="1" destOrd="0" presId="urn:microsoft.com/office/officeart/2005/8/layout/orgChart1"/>
    <dgm:cxn modelId="{4B48C5EC-0550-46D9-8EAD-D0CF2E4C53CD}" type="presOf" srcId="{025397C8-278A-4FB7-A986-A1B487EA1563}" destId="{7F43DBEE-B60F-4C19-A3B0-BF5701214A5E}" srcOrd="1" destOrd="0" presId="urn:microsoft.com/office/officeart/2005/8/layout/orgChart1"/>
    <dgm:cxn modelId="{7EFC68EE-11DE-4496-B438-9E3FB82E3E49}" type="presOf" srcId="{0995A2E3-0901-4DB1-B970-376B2E4006D1}" destId="{AD8F9791-EE12-41A5-AB0C-AFE65584D927}" srcOrd="1" destOrd="0" presId="urn:microsoft.com/office/officeart/2005/8/layout/orgChart1"/>
    <dgm:cxn modelId="{2E3D6EEE-AFAB-4C6C-AED0-140B23D3BCFE}" srcId="{C2E9E08C-C520-4750-9A46-099873830BC9}" destId="{0967B97A-9CE9-40F1-BF1A-2DFA48C2D7E5}" srcOrd="1" destOrd="0" parTransId="{157E55D2-C3AB-4674-8931-4306188B0EC5}" sibTransId="{40ABED45-75DD-4A3A-B80A-5319BF47DA16}"/>
    <dgm:cxn modelId="{97F550EE-8CD0-4505-AE35-F24618E1E974}" type="presOf" srcId="{4D29C077-1695-455C-9DAA-E15887E6F57B}" destId="{6082EBD5-5DD1-46CB-B838-582F04F3CF74}" srcOrd="0" destOrd="0" presId="urn:microsoft.com/office/officeart/2005/8/layout/orgChart1"/>
    <dgm:cxn modelId="{9BED78EE-3125-42B5-919A-E6981982D396}" srcId="{BE31271E-A076-4ED9-AC21-79688A8463AF}" destId="{C8F46018-B988-46AE-BE3D-A99F5B406FD6}" srcOrd="0" destOrd="0" parTransId="{0A1FA39F-1101-4800-8C61-3AD9D90E4CAE}" sibTransId="{90B0C7DD-B992-411E-9116-3C41487FD515}"/>
    <dgm:cxn modelId="{351E8FF0-37AF-445F-A803-1160E0F6724A}" type="presOf" srcId="{D433E747-1E2C-41A0-B616-42B31870972F}" destId="{E005C577-C34E-4108-9C75-E06049D73B11}" srcOrd="0" destOrd="0" presId="urn:microsoft.com/office/officeart/2005/8/layout/orgChart1"/>
    <dgm:cxn modelId="{F32E2EF1-4ECB-4FBF-B778-D2741F81AF71}" type="presOf" srcId="{6ED531EE-0BC7-4118-B43F-7D8D436633A8}" destId="{656BF3EA-28AD-413D-AF2E-2C0FEA905081}" srcOrd="0" destOrd="0" presId="urn:microsoft.com/office/officeart/2005/8/layout/orgChart1"/>
    <dgm:cxn modelId="{8DC95EF1-851E-45EC-8F31-57AE55827EF1}" type="presOf" srcId="{D5E38E4B-FED5-4A0A-B8AA-8728BED387A3}" destId="{079F8876-CFDE-4455-9649-464E228FB647}" srcOrd="1" destOrd="0" presId="urn:microsoft.com/office/officeart/2005/8/layout/orgChart1"/>
    <dgm:cxn modelId="{97B089F1-C839-4268-AC3B-34A54C76B44B}" type="presOf" srcId="{1E766082-A467-492E-B298-169535B5EB3A}" destId="{225E9645-CE22-4325-A6D5-2030D72D47AB}" srcOrd="1" destOrd="0" presId="urn:microsoft.com/office/officeart/2005/8/layout/orgChart1"/>
    <dgm:cxn modelId="{92F2DEF2-629B-4230-8138-3DEF5A285113}" srcId="{03DF699C-3176-485E-B584-5BC85EC703ED}" destId="{424E63FB-7A5E-47ED-BA8E-381C8BEA7B4D}" srcOrd="0" destOrd="0" parTransId="{EBA54DFC-7FC3-4D85-9BDE-4CD347E65E6C}" sibTransId="{2D9C3D49-28A1-4E2A-8676-8FA2D87A3E83}"/>
    <dgm:cxn modelId="{CCC468F3-6C67-4E0A-92C5-F30D40507059}" type="presOf" srcId="{1182CA2F-4565-428E-AE54-DA4AC822DEC1}" destId="{FA56C4BD-6043-4B54-910E-E8237DD65AAE}" srcOrd="0" destOrd="0" presId="urn:microsoft.com/office/officeart/2005/8/layout/orgChart1"/>
    <dgm:cxn modelId="{A3C331F4-853D-413C-B991-1A773B987969}" type="presOf" srcId="{C5CC5A86-BAF4-4043-A05F-3690D26C1FF0}" destId="{25C26CDE-E9C1-45BC-A0A7-BEEA4DD15101}" srcOrd="0" destOrd="0" presId="urn:microsoft.com/office/officeart/2005/8/layout/orgChart1"/>
    <dgm:cxn modelId="{FE8D82F4-EC2E-4B25-896E-A6EFC76B2206}" srcId="{5901CCA6-EF9E-4F05-B532-AFA0A830E4D5}" destId="{EC6FE534-DC93-4BE9-B221-533498D9AED2}" srcOrd="1" destOrd="0" parTransId="{E1527C33-CFAA-4D8C-96C4-EE6231657CF0}" sibTransId="{6D81CC16-08CD-4BC5-BB25-D3C60D9BB3C1}"/>
    <dgm:cxn modelId="{61F70EF5-8B26-4EAB-A233-D1E1437AA6B9}" type="presOf" srcId="{E1678971-1CE4-4063-A069-A2C3E245353E}" destId="{3C13408F-4180-4D98-93F3-8D7CE5DD93FD}" srcOrd="1" destOrd="0" presId="urn:microsoft.com/office/officeart/2005/8/layout/orgChart1"/>
    <dgm:cxn modelId="{5F4884F5-ADEB-4DB8-96D2-7CF8C1CB447F}" type="presOf" srcId="{E747D289-1F71-4811-AA7E-4D7C7746AD32}" destId="{C4CADB5A-28C5-4190-86F8-BCF95635D5F2}" srcOrd="0" destOrd="0" presId="urn:microsoft.com/office/officeart/2005/8/layout/orgChart1"/>
    <dgm:cxn modelId="{8605E5F5-880A-40FD-9814-92280877C8B2}" type="presOf" srcId="{884057CA-0B89-411E-8EB7-D1A853F68475}" destId="{E2B97565-E678-48B0-8551-E3044FD845C5}" srcOrd="0" destOrd="0" presId="urn:microsoft.com/office/officeart/2005/8/layout/orgChart1"/>
    <dgm:cxn modelId="{EEC703F6-FAF7-4A82-B22E-9D388201FA97}" type="presOf" srcId="{E6A1700A-B079-47D8-9B65-891034C34C7F}" destId="{E94B6404-BBAB-4537-B122-22EDBB8BA2BD}" srcOrd="0" destOrd="0" presId="urn:microsoft.com/office/officeart/2005/8/layout/orgChart1"/>
    <dgm:cxn modelId="{E0A50EF6-42E8-4A80-B1D5-3426ABB5D310}" srcId="{97F38E1B-8B0A-4C1C-BB0E-8DC2824BBDEE}" destId="{E6A1700A-B079-47D8-9B65-891034C34C7F}" srcOrd="1" destOrd="0" parTransId="{BAEA72A8-8E27-4CB3-95FF-B81D0605EC3A}" sibTransId="{DB2D9756-9149-4493-AC7D-2FDB3E11C55E}"/>
    <dgm:cxn modelId="{B98E00F7-0FBF-4A93-9F21-ABC4E30378D3}" type="presOf" srcId="{971055BB-A4A3-40DF-B506-54605DDFB45E}" destId="{DF49C9AB-B8F0-4060-A5B9-6FA0BFF1534C}" srcOrd="0" destOrd="0" presId="urn:microsoft.com/office/officeart/2005/8/layout/orgChart1"/>
    <dgm:cxn modelId="{00B186F8-D83C-4661-A2F4-43A35250A696}" type="presOf" srcId="{AEE5868F-C0DE-4C6A-A255-A6B16719D8D2}" destId="{61334895-6D96-448D-BF7A-30B9B66AC9D3}" srcOrd="0" destOrd="0" presId="urn:microsoft.com/office/officeart/2005/8/layout/orgChart1"/>
    <dgm:cxn modelId="{5B6CFCF8-25A2-4BDC-9211-21E220344ED1}" srcId="{B3F45023-E1E3-43C0-B67F-AD1E7AC51078}" destId="{971055BB-A4A3-40DF-B506-54605DDFB45E}" srcOrd="0" destOrd="0" parTransId="{C550F39E-3BA4-4EAC-9784-E4F9E4C6F36F}" sibTransId="{5A6147EE-A1A6-4614-9DEB-0D9C46F37CEE}"/>
    <dgm:cxn modelId="{7B6C3EF9-4475-4D38-B3D0-0F18078FA7B3}" type="presOf" srcId="{E5E9916D-2D7F-4C7A-A808-9D88F35BEC5A}" destId="{37BC9415-6238-4077-808B-B5AF5E0C13B3}" srcOrd="1" destOrd="0" presId="urn:microsoft.com/office/officeart/2005/8/layout/orgChart1"/>
    <dgm:cxn modelId="{130453F9-9DF8-47BB-A8B3-D16FD9A035FF}" type="presOf" srcId="{BA15DC88-B838-4D5F-9BAB-AEC02AE52521}" destId="{95AF17A8-D840-4738-90E0-1D77B020D50F}" srcOrd="1" destOrd="0" presId="urn:microsoft.com/office/officeart/2005/8/layout/orgChart1"/>
    <dgm:cxn modelId="{2634C9F9-5AC6-4590-BAA9-4B2C43AB2576}" srcId="{DBA8929B-46BA-404E-A3FA-7CF913B88C72}" destId="{0BE60257-9C66-40C0-84CD-AFEBF2C7CB42}" srcOrd="0" destOrd="0" parTransId="{A0B83806-C4D6-4BA9-80A3-2DDA75DFD0F0}" sibTransId="{2A0E0166-FFA7-407A-9130-91794DAB2F54}"/>
    <dgm:cxn modelId="{191F10FA-4097-4A8A-8DB6-056F2EA28B00}" type="presOf" srcId="{D1202378-9FC3-4AC3-BEDF-808E27AD479B}" destId="{476FD194-C2DB-4BE5-BCC9-87BA20A144EC}" srcOrd="0" destOrd="0" presId="urn:microsoft.com/office/officeart/2005/8/layout/orgChart1"/>
    <dgm:cxn modelId="{E89592FB-C701-4E1D-88C5-0CEC01B14D41}" type="presOf" srcId="{CB1CFF7C-42F1-4A09-8B31-0773BB970F24}" destId="{29F56295-D546-4C31-91CD-AD5695AA4980}" srcOrd="0" destOrd="0" presId="urn:microsoft.com/office/officeart/2005/8/layout/orgChart1"/>
    <dgm:cxn modelId="{ECD3FFFB-961D-4AEA-957E-45E5AE1A5DB8}" type="presOf" srcId="{04DC9C24-5C23-4AB5-9DB9-94BB85E98A7C}" destId="{41A55E30-68D7-429F-9163-C763A5F81133}" srcOrd="1" destOrd="0" presId="urn:microsoft.com/office/officeart/2005/8/layout/orgChart1"/>
    <dgm:cxn modelId="{DEEB70FD-EAA0-4B18-8A4E-C0071D7EC8DF}" type="presOf" srcId="{D78F8BA5-129B-4522-9EA8-77CF146B46A3}" destId="{599FA050-92D0-47AA-B5EB-98254295AF14}" srcOrd="0" destOrd="0" presId="urn:microsoft.com/office/officeart/2005/8/layout/orgChart1"/>
    <dgm:cxn modelId="{90065BFE-D1B6-40C4-AE8E-F50717A2BB56}" srcId="{C2E9E08C-C520-4750-9A46-099873830BC9}" destId="{474A4018-4DD1-417F-A91F-005BA3B38AD9}" srcOrd="2" destOrd="0" parTransId="{CA8B7563-E70A-42E2-9FC1-40504F35B43D}" sibTransId="{93CF6FA9-30DC-476E-B309-279ACA523ABD}"/>
    <dgm:cxn modelId="{A458D9FF-02BE-46BB-A088-C5A5D4DCC19A}" srcId="{4D29C077-1695-455C-9DAA-E15887E6F57B}" destId="{8BB75C25-BB24-48E5-95A1-BDDD2AD67385}" srcOrd="4" destOrd="0" parTransId="{3F1B0426-4EA2-44D9-B786-B19B57D5CDEA}" sibTransId="{287D1434-478B-40C7-839D-02EB6EAF6F1B}"/>
    <dgm:cxn modelId="{A69A58A0-F850-443F-B023-C4164AA75395}" type="presParOf" srcId="{6DE94ADC-319E-4C5E-823C-F2CBE9684D16}" destId="{6CE5141C-EEF8-4D42-8486-2C46065F6CDF}" srcOrd="0" destOrd="0" presId="urn:microsoft.com/office/officeart/2005/8/layout/orgChart1"/>
    <dgm:cxn modelId="{D73CBD14-34D0-4785-92C4-74D67EA53F15}" type="presParOf" srcId="{6CE5141C-EEF8-4D42-8486-2C46065F6CDF}" destId="{4ABA9124-2E52-4303-9736-B86491C91DB4}" srcOrd="0" destOrd="0" presId="urn:microsoft.com/office/officeart/2005/8/layout/orgChart1"/>
    <dgm:cxn modelId="{FA803CF5-B5CC-42AE-AE22-2858FEB798BE}" type="presParOf" srcId="{4ABA9124-2E52-4303-9736-B86491C91DB4}" destId="{C400F1F9-7EB9-41D7-BB05-46DCA840A9E4}" srcOrd="0" destOrd="0" presId="urn:microsoft.com/office/officeart/2005/8/layout/orgChart1"/>
    <dgm:cxn modelId="{BDD8EA36-5852-433D-88A8-ABCF5486912C}" type="presParOf" srcId="{4ABA9124-2E52-4303-9736-B86491C91DB4}" destId="{3ADA15F7-DDC9-40CC-B66D-55B3D42160C2}" srcOrd="1" destOrd="0" presId="urn:microsoft.com/office/officeart/2005/8/layout/orgChart1"/>
    <dgm:cxn modelId="{26AE3EE3-8EB4-40F4-BF0C-68D8FCE5DE63}" type="presParOf" srcId="{6CE5141C-EEF8-4D42-8486-2C46065F6CDF}" destId="{151DAF7B-D43A-4640-84C7-284BA1860D25}" srcOrd="1" destOrd="0" presId="urn:microsoft.com/office/officeart/2005/8/layout/orgChart1"/>
    <dgm:cxn modelId="{5D434135-CE84-4564-96E2-9B45153B5E05}" type="presParOf" srcId="{151DAF7B-D43A-4640-84C7-284BA1860D25}" destId="{034398FC-8D76-471C-995A-6E7D2346047A}" srcOrd="0" destOrd="0" presId="urn:microsoft.com/office/officeart/2005/8/layout/orgChart1"/>
    <dgm:cxn modelId="{A89171C5-3771-45D9-9F9F-745CACDC0775}" type="presParOf" srcId="{151DAF7B-D43A-4640-84C7-284BA1860D25}" destId="{395EB07B-D756-48B9-8E6B-0ABCAA358A8B}" srcOrd="1" destOrd="0" presId="urn:microsoft.com/office/officeart/2005/8/layout/orgChart1"/>
    <dgm:cxn modelId="{08061A01-4178-483F-B02F-905C7F9323D8}" type="presParOf" srcId="{395EB07B-D756-48B9-8E6B-0ABCAA358A8B}" destId="{2E93B589-2A20-44F7-9ABB-E17A489F015F}" srcOrd="0" destOrd="0" presId="urn:microsoft.com/office/officeart/2005/8/layout/orgChart1"/>
    <dgm:cxn modelId="{C555F0B5-49AE-4B66-8382-5D9ABB4B7DEE}" type="presParOf" srcId="{2E93B589-2A20-44F7-9ABB-E17A489F015F}" destId="{870B33F5-4B7C-42CB-A41E-B6450C2B1589}" srcOrd="0" destOrd="0" presId="urn:microsoft.com/office/officeart/2005/8/layout/orgChart1"/>
    <dgm:cxn modelId="{567C8886-7FB6-4B58-9ABB-4F62AE352352}" type="presParOf" srcId="{2E93B589-2A20-44F7-9ABB-E17A489F015F}" destId="{DE34633F-BCA4-4794-A52D-60753C50AA03}" srcOrd="1" destOrd="0" presId="urn:microsoft.com/office/officeart/2005/8/layout/orgChart1"/>
    <dgm:cxn modelId="{B35F8373-78DC-43CB-AC37-1C0C7E3BDBE1}" type="presParOf" srcId="{395EB07B-D756-48B9-8E6B-0ABCAA358A8B}" destId="{F3F62313-21E2-4F00-AC41-E701E280D38B}" srcOrd="1" destOrd="0" presId="urn:microsoft.com/office/officeart/2005/8/layout/orgChart1"/>
    <dgm:cxn modelId="{9004EA15-7192-46B2-8946-4DE9ABF4EBA5}" type="presParOf" srcId="{F3F62313-21E2-4F00-AC41-E701E280D38B}" destId="{1C8E36A6-0B49-41D1-8A97-D670B1ADDBFB}" srcOrd="0" destOrd="0" presId="urn:microsoft.com/office/officeart/2005/8/layout/orgChart1"/>
    <dgm:cxn modelId="{5D1938F9-65B1-4613-B63F-3465462135DC}" type="presParOf" srcId="{F3F62313-21E2-4F00-AC41-E701E280D38B}" destId="{BE1DB509-9E0E-45BD-878E-89370FC0D1CF}" srcOrd="1" destOrd="0" presId="urn:microsoft.com/office/officeart/2005/8/layout/orgChart1"/>
    <dgm:cxn modelId="{F5C257AA-DC76-474A-ACC8-ADB3FDC44EED}" type="presParOf" srcId="{BE1DB509-9E0E-45BD-878E-89370FC0D1CF}" destId="{AB217FD7-8561-4E63-B8C7-00623212D7F1}" srcOrd="0" destOrd="0" presId="urn:microsoft.com/office/officeart/2005/8/layout/orgChart1"/>
    <dgm:cxn modelId="{C3B3BA71-9B1F-4DD0-A111-E9E483C9764C}" type="presParOf" srcId="{AB217FD7-8561-4E63-B8C7-00623212D7F1}" destId="{2188183F-756F-4DB8-BD64-8C99E46DB1C1}" srcOrd="0" destOrd="0" presId="urn:microsoft.com/office/officeart/2005/8/layout/orgChart1"/>
    <dgm:cxn modelId="{4D1069C8-B1D7-4DD7-B000-F548894E4713}" type="presParOf" srcId="{AB217FD7-8561-4E63-B8C7-00623212D7F1}" destId="{9F8C18FE-4FA2-40CE-A611-AE1AD1092B1A}" srcOrd="1" destOrd="0" presId="urn:microsoft.com/office/officeart/2005/8/layout/orgChart1"/>
    <dgm:cxn modelId="{663DAB9D-90A2-4BEC-B9B3-F51362CB30D3}" type="presParOf" srcId="{BE1DB509-9E0E-45BD-878E-89370FC0D1CF}" destId="{A4440161-F795-4EE9-B7F5-F2C4B9AD8732}" srcOrd="1" destOrd="0" presId="urn:microsoft.com/office/officeart/2005/8/layout/orgChart1"/>
    <dgm:cxn modelId="{24A8E7C3-8631-4145-9044-6654C6A65EC4}" type="presParOf" srcId="{BE1DB509-9E0E-45BD-878E-89370FC0D1CF}" destId="{E4BAE1F9-6526-44B8-B23A-DC38E5FD8E93}" srcOrd="2" destOrd="0" presId="urn:microsoft.com/office/officeart/2005/8/layout/orgChart1"/>
    <dgm:cxn modelId="{F707240A-992F-4CFF-B0F0-B51DEB7E5304}" type="presParOf" srcId="{F3F62313-21E2-4F00-AC41-E701E280D38B}" destId="{29F56295-D546-4C31-91CD-AD5695AA4980}" srcOrd="2" destOrd="0" presId="urn:microsoft.com/office/officeart/2005/8/layout/orgChart1"/>
    <dgm:cxn modelId="{CEAF521C-6FB3-4805-8A99-84466E96077B}" type="presParOf" srcId="{F3F62313-21E2-4F00-AC41-E701E280D38B}" destId="{96ACF30E-C3BD-4287-A1BA-18E748A13D77}" srcOrd="3" destOrd="0" presId="urn:microsoft.com/office/officeart/2005/8/layout/orgChart1"/>
    <dgm:cxn modelId="{4219752C-C7A8-4405-A939-5BE873A4CDFD}" type="presParOf" srcId="{96ACF30E-C3BD-4287-A1BA-18E748A13D77}" destId="{F0FB5773-70BF-4B85-AEB0-4781F696BAF7}" srcOrd="0" destOrd="0" presId="urn:microsoft.com/office/officeart/2005/8/layout/orgChart1"/>
    <dgm:cxn modelId="{3E9C9D4C-654D-4F51-B866-2BB4FBE3291E}" type="presParOf" srcId="{F0FB5773-70BF-4B85-AEB0-4781F696BAF7}" destId="{17F7A3BA-A21D-4120-845F-DE69BEDDBBEF}" srcOrd="0" destOrd="0" presId="urn:microsoft.com/office/officeart/2005/8/layout/orgChart1"/>
    <dgm:cxn modelId="{8B927D18-B6AC-477D-840A-73BBC4D5CC5A}" type="presParOf" srcId="{F0FB5773-70BF-4B85-AEB0-4781F696BAF7}" destId="{E3693A93-0BFA-42AA-8323-A669AE1BE27D}" srcOrd="1" destOrd="0" presId="urn:microsoft.com/office/officeart/2005/8/layout/orgChart1"/>
    <dgm:cxn modelId="{A2B11365-2343-4DD4-A609-894F30FADA21}" type="presParOf" srcId="{96ACF30E-C3BD-4287-A1BA-18E748A13D77}" destId="{78A2DCC0-688C-4448-8291-08DF604CDA4D}" srcOrd="1" destOrd="0" presId="urn:microsoft.com/office/officeart/2005/8/layout/orgChart1"/>
    <dgm:cxn modelId="{16245AE1-BB81-4E93-BE7A-5304337C0006}" type="presParOf" srcId="{96ACF30E-C3BD-4287-A1BA-18E748A13D77}" destId="{3B4D3A5A-2B85-433F-9401-7770456B2D2F}" srcOrd="2" destOrd="0" presId="urn:microsoft.com/office/officeart/2005/8/layout/orgChart1"/>
    <dgm:cxn modelId="{DCA6C3A3-FDCE-4F81-9520-0D7DD169E846}" type="presParOf" srcId="{F3F62313-21E2-4F00-AC41-E701E280D38B}" destId="{E005C577-C34E-4108-9C75-E06049D73B11}" srcOrd="4" destOrd="0" presId="urn:microsoft.com/office/officeart/2005/8/layout/orgChart1"/>
    <dgm:cxn modelId="{E518BBB6-6C54-4E46-A37C-AF9ECAF08F13}" type="presParOf" srcId="{F3F62313-21E2-4F00-AC41-E701E280D38B}" destId="{FD4F74BC-2C6E-4E9B-86E4-3B35F578A118}" srcOrd="5" destOrd="0" presId="urn:microsoft.com/office/officeart/2005/8/layout/orgChart1"/>
    <dgm:cxn modelId="{8BE1FD11-5004-4A5A-885A-275D674FB936}" type="presParOf" srcId="{FD4F74BC-2C6E-4E9B-86E4-3B35F578A118}" destId="{AD8BE2AB-DFB8-4A0B-9985-FA03ECEA0F9B}" srcOrd="0" destOrd="0" presId="urn:microsoft.com/office/officeart/2005/8/layout/orgChart1"/>
    <dgm:cxn modelId="{210F88A6-44C6-4BD4-AC2E-A7490EBBBC8B}" type="presParOf" srcId="{AD8BE2AB-DFB8-4A0B-9985-FA03ECEA0F9B}" destId="{656BF3EA-28AD-413D-AF2E-2C0FEA905081}" srcOrd="0" destOrd="0" presId="urn:microsoft.com/office/officeart/2005/8/layout/orgChart1"/>
    <dgm:cxn modelId="{D97C3FBE-52E8-44D2-9999-8CDC355FD028}" type="presParOf" srcId="{AD8BE2AB-DFB8-4A0B-9985-FA03ECEA0F9B}" destId="{5E347A1A-EE32-4C05-A5F8-4CF2869BE9D7}" srcOrd="1" destOrd="0" presId="urn:microsoft.com/office/officeart/2005/8/layout/orgChart1"/>
    <dgm:cxn modelId="{02A38EBE-020F-4555-8EE7-B01844A7D988}" type="presParOf" srcId="{FD4F74BC-2C6E-4E9B-86E4-3B35F578A118}" destId="{22DBFF7D-2B0C-45CD-ACD3-4AA9F3B4F305}" srcOrd="1" destOrd="0" presId="urn:microsoft.com/office/officeart/2005/8/layout/orgChart1"/>
    <dgm:cxn modelId="{15F04803-D839-412B-8C23-DDC9A3684CCC}" type="presParOf" srcId="{FD4F74BC-2C6E-4E9B-86E4-3B35F578A118}" destId="{28B5B76E-C087-43BB-8A5A-B79DE7BFC3BB}" srcOrd="2" destOrd="0" presId="urn:microsoft.com/office/officeart/2005/8/layout/orgChart1"/>
    <dgm:cxn modelId="{4E78426B-1A37-46CF-BFA5-EEE4CD62151C}" type="presParOf" srcId="{F3F62313-21E2-4F00-AC41-E701E280D38B}" destId="{C4CADB5A-28C5-4190-86F8-BCF95635D5F2}" srcOrd="6" destOrd="0" presId="urn:microsoft.com/office/officeart/2005/8/layout/orgChart1"/>
    <dgm:cxn modelId="{8AF0D11B-09C7-4E55-A439-72662457CFEA}" type="presParOf" srcId="{F3F62313-21E2-4F00-AC41-E701E280D38B}" destId="{3D35E54D-0273-435E-8566-79D053A6D0B1}" srcOrd="7" destOrd="0" presId="urn:microsoft.com/office/officeart/2005/8/layout/orgChart1"/>
    <dgm:cxn modelId="{C41CA15D-1336-4346-A266-4C087E03D828}" type="presParOf" srcId="{3D35E54D-0273-435E-8566-79D053A6D0B1}" destId="{E9F30D65-E883-4D3A-8FFA-FD62C3EBBFE3}" srcOrd="0" destOrd="0" presId="urn:microsoft.com/office/officeart/2005/8/layout/orgChart1"/>
    <dgm:cxn modelId="{44203FBD-BC97-4370-90D0-364E5EC85548}" type="presParOf" srcId="{E9F30D65-E883-4D3A-8FFA-FD62C3EBBFE3}" destId="{F11E0FA5-B364-4F8A-A702-D9613ECD8517}" srcOrd="0" destOrd="0" presId="urn:microsoft.com/office/officeart/2005/8/layout/orgChart1"/>
    <dgm:cxn modelId="{D4C438D9-A777-40BB-B695-843A10194A91}" type="presParOf" srcId="{E9F30D65-E883-4D3A-8FFA-FD62C3EBBFE3}" destId="{94DC24B2-8898-4CCD-931C-1875A0478F39}" srcOrd="1" destOrd="0" presId="urn:microsoft.com/office/officeart/2005/8/layout/orgChart1"/>
    <dgm:cxn modelId="{8E863661-E424-4615-B4A1-70FE05FBD022}" type="presParOf" srcId="{3D35E54D-0273-435E-8566-79D053A6D0B1}" destId="{10AD43C5-47D1-4C18-A9B2-D53794B886B2}" srcOrd="1" destOrd="0" presId="urn:microsoft.com/office/officeart/2005/8/layout/orgChart1"/>
    <dgm:cxn modelId="{6D8C695C-CB7B-44D4-A3C0-3D3EE21942ED}" type="presParOf" srcId="{3D35E54D-0273-435E-8566-79D053A6D0B1}" destId="{866733DD-2168-432D-B3C7-8774B8946EB9}" srcOrd="2" destOrd="0" presId="urn:microsoft.com/office/officeart/2005/8/layout/orgChart1"/>
    <dgm:cxn modelId="{12345A68-F7BA-4CE6-8829-7AF7AE236732}" type="presParOf" srcId="{395EB07B-D756-48B9-8E6B-0ABCAA358A8B}" destId="{144CCAB9-D87B-42F1-88BE-B4A99455AB5E}" srcOrd="2" destOrd="0" presId="urn:microsoft.com/office/officeart/2005/8/layout/orgChart1"/>
    <dgm:cxn modelId="{8F28D5AF-2F66-4D6F-A1DB-A2F6BE0EA71B}" type="presParOf" srcId="{151DAF7B-D43A-4640-84C7-284BA1860D25}" destId="{27AB4ADB-A857-4F76-8685-F2A81693BA44}" srcOrd="2" destOrd="0" presId="urn:microsoft.com/office/officeart/2005/8/layout/orgChart1"/>
    <dgm:cxn modelId="{A4CA21E1-F83D-480C-92DC-CC4F28FF2946}" type="presParOf" srcId="{151DAF7B-D43A-4640-84C7-284BA1860D25}" destId="{72A1D280-EDB9-46E8-BE44-7569D2E34EF3}" srcOrd="3" destOrd="0" presId="urn:microsoft.com/office/officeart/2005/8/layout/orgChart1"/>
    <dgm:cxn modelId="{15155C1D-19D6-45C9-B2FE-9B869EA73959}" type="presParOf" srcId="{72A1D280-EDB9-46E8-BE44-7569D2E34EF3}" destId="{DE08AA9E-1791-462A-B625-C1B06280F9C7}" srcOrd="0" destOrd="0" presId="urn:microsoft.com/office/officeart/2005/8/layout/orgChart1"/>
    <dgm:cxn modelId="{AE284FE6-36A5-4E59-9A17-8DEFC964E730}" type="presParOf" srcId="{DE08AA9E-1791-462A-B625-C1B06280F9C7}" destId="{62F4258B-C5E7-4DDD-9EE3-406ED25B322B}" srcOrd="0" destOrd="0" presId="urn:microsoft.com/office/officeart/2005/8/layout/orgChart1"/>
    <dgm:cxn modelId="{BF906904-3200-41F6-B76D-506997E7D02C}" type="presParOf" srcId="{DE08AA9E-1791-462A-B625-C1B06280F9C7}" destId="{FFF75D31-3CF0-4E0B-BC27-9EA425F70DE6}" srcOrd="1" destOrd="0" presId="urn:microsoft.com/office/officeart/2005/8/layout/orgChart1"/>
    <dgm:cxn modelId="{8DDA3D02-4A66-4066-B186-F433993061BB}" type="presParOf" srcId="{72A1D280-EDB9-46E8-BE44-7569D2E34EF3}" destId="{8D51CCFB-E934-4B93-99D0-879D141F5B40}" srcOrd="1" destOrd="0" presId="urn:microsoft.com/office/officeart/2005/8/layout/orgChart1"/>
    <dgm:cxn modelId="{90E0C35F-13E8-432B-BDF8-8A08030AC858}" type="presParOf" srcId="{8D51CCFB-E934-4B93-99D0-879D141F5B40}" destId="{094CB323-7459-4E10-949F-4ED9FC79477A}" srcOrd="0" destOrd="0" presId="urn:microsoft.com/office/officeart/2005/8/layout/orgChart1"/>
    <dgm:cxn modelId="{C506DDEC-4AF6-4EC4-9B47-51BECAA99BC7}" type="presParOf" srcId="{8D51CCFB-E934-4B93-99D0-879D141F5B40}" destId="{19C18ADF-6591-426B-B588-2062CBC534E3}" srcOrd="1" destOrd="0" presId="urn:microsoft.com/office/officeart/2005/8/layout/orgChart1"/>
    <dgm:cxn modelId="{3C925C7B-A390-472D-BDC8-2CAB8D9D9036}" type="presParOf" srcId="{19C18ADF-6591-426B-B588-2062CBC534E3}" destId="{64AEDC4A-F701-41BC-9BD5-1BEA16E13620}" srcOrd="0" destOrd="0" presId="urn:microsoft.com/office/officeart/2005/8/layout/orgChart1"/>
    <dgm:cxn modelId="{02F3D6FB-208E-4F01-965C-F0281935791E}" type="presParOf" srcId="{64AEDC4A-F701-41BC-9BD5-1BEA16E13620}" destId="{ACF06D77-4611-4650-98EF-5185D810B6AE}" srcOrd="0" destOrd="0" presId="urn:microsoft.com/office/officeart/2005/8/layout/orgChart1"/>
    <dgm:cxn modelId="{98F72CBF-8707-44C8-A5BA-75DE9BAC8599}" type="presParOf" srcId="{64AEDC4A-F701-41BC-9BD5-1BEA16E13620}" destId="{C57971A1-4B4D-459F-9574-A62CA6811291}" srcOrd="1" destOrd="0" presId="urn:microsoft.com/office/officeart/2005/8/layout/orgChart1"/>
    <dgm:cxn modelId="{BDA8DF51-3AA5-4EC7-A8D4-1F1F5EC47719}" type="presParOf" srcId="{19C18ADF-6591-426B-B588-2062CBC534E3}" destId="{CBCBE114-A26E-4ABB-A93D-736E600EDB6B}" srcOrd="1" destOrd="0" presId="urn:microsoft.com/office/officeart/2005/8/layout/orgChart1"/>
    <dgm:cxn modelId="{219E3E30-D8A3-4692-BF63-8B89E85954E2}" type="presParOf" srcId="{CBCBE114-A26E-4ABB-A93D-736E600EDB6B}" destId="{F970536D-FAFB-4C8D-8037-06295DD6472D}" srcOrd="0" destOrd="0" presId="urn:microsoft.com/office/officeart/2005/8/layout/orgChart1"/>
    <dgm:cxn modelId="{0BF876D3-2A91-4DB3-967C-411F9A88499F}" type="presParOf" srcId="{CBCBE114-A26E-4ABB-A93D-736E600EDB6B}" destId="{F3568E19-B222-45D2-A00A-4744C37A9085}" srcOrd="1" destOrd="0" presId="urn:microsoft.com/office/officeart/2005/8/layout/orgChart1"/>
    <dgm:cxn modelId="{D73F3C07-5C41-4E25-8391-C8593512558E}" type="presParOf" srcId="{F3568E19-B222-45D2-A00A-4744C37A9085}" destId="{C7AE11EE-EF54-4E64-9B4A-00CB24DD8FF5}" srcOrd="0" destOrd="0" presId="urn:microsoft.com/office/officeart/2005/8/layout/orgChart1"/>
    <dgm:cxn modelId="{B0296671-47FE-4989-AD6E-AFD67D658852}" type="presParOf" srcId="{C7AE11EE-EF54-4E64-9B4A-00CB24DD8FF5}" destId="{D1291E23-1C8E-4419-B3CD-77D118F1FD12}" srcOrd="0" destOrd="0" presId="urn:microsoft.com/office/officeart/2005/8/layout/orgChart1"/>
    <dgm:cxn modelId="{A421C710-6B47-4BD9-8215-03E8B725C2D7}" type="presParOf" srcId="{C7AE11EE-EF54-4E64-9B4A-00CB24DD8FF5}" destId="{15F1B390-CAFA-4C33-8AA9-ED5F2603762F}" srcOrd="1" destOrd="0" presId="urn:microsoft.com/office/officeart/2005/8/layout/orgChart1"/>
    <dgm:cxn modelId="{B77FCB4E-EA75-49DF-84B6-ED865C9A282B}" type="presParOf" srcId="{F3568E19-B222-45D2-A00A-4744C37A9085}" destId="{1D492F39-7B31-45E9-B4E3-92FAF979E674}" srcOrd="1" destOrd="0" presId="urn:microsoft.com/office/officeart/2005/8/layout/orgChart1"/>
    <dgm:cxn modelId="{13D099C4-4865-499E-95BD-01AD8FC60D65}" type="presParOf" srcId="{1D492F39-7B31-45E9-B4E3-92FAF979E674}" destId="{E4432B7A-B481-44AE-9275-C01945717827}" srcOrd="0" destOrd="0" presId="urn:microsoft.com/office/officeart/2005/8/layout/orgChart1"/>
    <dgm:cxn modelId="{33E6C80A-C977-498F-936A-4348FD214A5A}" type="presParOf" srcId="{1D492F39-7B31-45E9-B4E3-92FAF979E674}" destId="{51BC7CD0-ACCD-457E-A98F-EA454DF6DA3F}" srcOrd="1" destOrd="0" presId="urn:microsoft.com/office/officeart/2005/8/layout/orgChart1"/>
    <dgm:cxn modelId="{CBD5E7A1-6EBE-4670-8D03-58181AC5A017}" type="presParOf" srcId="{51BC7CD0-ACCD-457E-A98F-EA454DF6DA3F}" destId="{8F86DE49-2D8A-4F3B-B6BD-91BCF89BEB0A}" srcOrd="0" destOrd="0" presId="urn:microsoft.com/office/officeart/2005/8/layout/orgChart1"/>
    <dgm:cxn modelId="{4BDC1017-10A7-4AEF-8922-0FE45B4E1D12}" type="presParOf" srcId="{8F86DE49-2D8A-4F3B-B6BD-91BCF89BEB0A}" destId="{27F7AE64-A30D-4D24-959B-7576B13E78D3}" srcOrd="0" destOrd="0" presId="urn:microsoft.com/office/officeart/2005/8/layout/orgChart1"/>
    <dgm:cxn modelId="{CCC8E41B-18F3-404B-ABF5-501E79960E27}" type="presParOf" srcId="{8F86DE49-2D8A-4F3B-B6BD-91BCF89BEB0A}" destId="{E7FA0C38-05C7-4287-A09C-5E2C5DFB8C78}" srcOrd="1" destOrd="0" presId="urn:microsoft.com/office/officeart/2005/8/layout/orgChart1"/>
    <dgm:cxn modelId="{0951FD0C-8CC1-4588-9E15-630ACD7B53DA}" type="presParOf" srcId="{51BC7CD0-ACCD-457E-A98F-EA454DF6DA3F}" destId="{A7327040-9C86-40AB-9B40-2E3562CA4CEB}" srcOrd="1" destOrd="0" presId="urn:microsoft.com/office/officeart/2005/8/layout/orgChart1"/>
    <dgm:cxn modelId="{4EC505EC-10E7-431D-9EAD-E0161E8D4C72}" type="presParOf" srcId="{51BC7CD0-ACCD-457E-A98F-EA454DF6DA3F}" destId="{63B2CD83-3EED-49DF-9C2A-8811739E8AEB}" srcOrd="2" destOrd="0" presId="urn:microsoft.com/office/officeart/2005/8/layout/orgChart1"/>
    <dgm:cxn modelId="{692A0BC0-EFCE-4A49-B2BA-E55C583B994C}" type="presParOf" srcId="{1D492F39-7B31-45E9-B4E3-92FAF979E674}" destId="{C44CFD28-FFE5-438C-8F93-2EBE2F7C0269}" srcOrd="2" destOrd="0" presId="urn:microsoft.com/office/officeart/2005/8/layout/orgChart1"/>
    <dgm:cxn modelId="{400684B5-A569-4875-A6F9-5E6ADE87DF58}" type="presParOf" srcId="{1D492F39-7B31-45E9-B4E3-92FAF979E674}" destId="{16B5072B-CCA9-442F-8594-CF538AB1D353}" srcOrd="3" destOrd="0" presId="urn:microsoft.com/office/officeart/2005/8/layout/orgChart1"/>
    <dgm:cxn modelId="{284B5AEE-B4C7-4A58-9138-3BE7DF10AC30}" type="presParOf" srcId="{16B5072B-CCA9-442F-8594-CF538AB1D353}" destId="{FFE058B1-1D69-4A21-8A43-E67974480131}" srcOrd="0" destOrd="0" presId="urn:microsoft.com/office/officeart/2005/8/layout/orgChart1"/>
    <dgm:cxn modelId="{1C5CA8AC-4661-4419-AC48-0877360E69BA}" type="presParOf" srcId="{FFE058B1-1D69-4A21-8A43-E67974480131}" destId="{363B202D-7A87-4A6C-A1F0-102131836434}" srcOrd="0" destOrd="0" presId="urn:microsoft.com/office/officeart/2005/8/layout/orgChart1"/>
    <dgm:cxn modelId="{4C049AF5-2F7F-4308-8162-1D9B8A8083FA}" type="presParOf" srcId="{FFE058B1-1D69-4A21-8A43-E67974480131}" destId="{FA8E88D1-9BA4-418E-9D6B-2F599D184515}" srcOrd="1" destOrd="0" presId="urn:microsoft.com/office/officeart/2005/8/layout/orgChart1"/>
    <dgm:cxn modelId="{31454350-FEE2-42BB-9C42-D524D8975396}" type="presParOf" srcId="{16B5072B-CCA9-442F-8594-CF538AB1D353}" destId="{7DC40ADF-AB57-4BB4-A38B-C9B7207B7AD7}" srcOrd="1" destOrd="0" presId="urn:microsoft.com/office/officeart/2005/8/layout/orgChart1"/>
    <dgm:cxn modelId="{5A7EEC30-881E-4FBE-9AAA-2DADC31CE469}" type="presParOf" srcId="{16B5072B-CCA9-442F-8594-CF538AB1D353}" destId="{D6F432D6-0D4D-494F-A2D2-C776D09F1EBE}" srcOrd="2" destOrd="0" presId="urn:microsoft.com/office/officeart/2005/8/layout/orgChart1"/>
    <dgm:cxn modelId="{8BE07A4E-0101-4F1D-A465-EF205B82DA14}" type="presParOf" srcId="{F3568E19-B222-45D2-A00A-4744C37A9085}" destId="{E0C15DAE-9F91-4358-BE48-67C4ABDAC721}" srcOrd="2" destOrd="0" presId="urn:microsoft.com/office/officeart/2005/8/layout/orgChart1"/>
    <dgm:cxn modelId="{21B88252-7335-4CB8-9D61-F7FD4B682C3D}" type="presParOf" srcId="{CBCBE114-A26E-4ABB-A93D-736E600EDB6B}" destId="{4A876694-BF19-46DE-B452-875368411D68}" srcOrd="2" destOrd="0" presId="urn:microsoft.com/office/officeart/2005/8/layout/orgChart1"/>
    <dgm:cxn modelId="{5BE2CC96-6F35-404A-8764-01AA094698F3}" type="presParOf" srcId="{CBCBE114-A26E-4ABB-A93D-736E600EDB6B}" destId="{05C9EC62-304A-43DD-867E-D324223086B6}" srcOrd="3" destOrd="0" presId="urn:microsoft.com/office/officeart/2005/8/layout/orgChart1"/>
    <dgm:cxn modelId="{690635F1-CF23-47EE-929D-864EB42190F2}" type="presParOf" srcId="{05C9EC62-304A-43DD-867E-D324223086B6}" destId="{DAB38518-1C2E-493B-8D57-AC7538A9E7AA}" srcOrd="0" destOrd="0" presId="urn:microsoft.com/office/officeart/2005/8/layout/orgChart1"/>
    <dgm:cxn modelId="{535ED61C-EB92-45BD-8A9A-05D916353EA5}" type="presParOf" srcId="{DAB38518-1C2E-493B-8D57-AC7538A9E7AA}" destId="{E94B6404-BBAB-4537-B122-22EDBB8BA2BD}" srcOrd="0" destOrd="0" presId="urn:microsoft.com/office/officeart/2005/8/layout/orgChart1"/>
    <dgm:cxn modelId="{8BFF317F-95A8-41AB-B649-DFC3D1A8B35F}" type="presParOf" srcId="{DAB38518-1C2E-493B-8D57-AC7538A9E7AA}" destId="{DB324A68-A2D8-442A-BDD3-FA66FBB7CE83}" srcOrd="1" destOrd="0" presId="urn:microsoft.com/office/officeart/2005/8/layout/orgChart1"/>
    <dgm:cxn modelId="{F0E68E81-CCB2-4E36-BCE7-22B8BBCC0270}" type="presParOf" srcId="{05C9EC62-304A-43DD-867E-D324223086B6}" destId="{A2883E15-7B9C-4FBB-934F-2E2701E141A0}" srcOrd="1" destOrd="0" presId="urn:microsoft.com/office/officeart/2005/8/layout/orgChart1"/>
    <dgm:cxn modelId="{C439982A-5DF6-448F-8951-56F9E37E913C}" type="presParOf" srcId="{05C9EC62-304A-43DD-867E-D324223086B6}" destId="{DB3C6AF8-9260-48CF-8FAB-42E9EE83897B}" srcOrd="2" destOrd="0" presId="urn:microsoft.com/office/officeart/2005/8/layout/orgChart1"/>
    <dgm:cxn modelId="{5129B641-A005-4FB2-9F88-8160F442402A}" type="presParOf" srcId="{CBCBE114-A26E-4ABB-A93D-736E600EDB6B}" destId="{BE0C7418-3F03-4510-9D56-21F5B3B1D031}" srcOrd="4" destOrd="0" presId="urn:microsoft.com/office/officeart/2005/8/layout/orgChart1"/>
    <dgm:cxn modelId="{ED9480E7-8F80-43C2-851B-FC0F0FB3F28A}" type="presParOf" srcId="{CBCBE114-A26E-4ABB-A93D-736E600EDB6B}" destId="{9BD629C1-D3CE-43C5-A706-CE1C6E5EEE89}" srcOrd="5" destOrd="0" presId="urn:microsoft.com/office/officeart/2005/8/layout/orgChart1"/>
    <dgm:cxn modelId="{03894E03-B021-4A74-BC91-03AE9F7C2A7F}" type="presParOf" srcId="{9BD629C1-D3CE-43C5-A706-CE1C6E5EEE89}" destId="{4F42BF1E-703C-4B09-BD92-2E5E30DDBF07}" srcOrd="0" destOrd="0" presId="urn:microsoft.com/office/officeart/2005/8/layout/orgChart1"/>
    <dgm:cxn modelId="{C106C64B-D95A-4F8F-9A11-3848508DD45F}" type="presParOf" srcId="{4F42BF1E-703C-4B09-BD92-2E5E30DDBF07}" destId="{F5CC38DF-E659-4FDD-A0D2-126B51300B04}" srcOrd="0" destOrd="0" presId="urn:microsoft.com/office/officeart/2005/8/layout/orgChart1"/>
    <dgm:cxn modelId="{ECBBE628-051A-4A39-A82A-8BE7947030F3}" type="presParOf" srcId="{4F42BF1E-703C-4B09-BD92-2E5E30DDBF07}" destId="{B0923FD3-58F2-4640-BE40-C1D32CCA3D1F}" srcOrd="1" destOrd="0" presId="urn:microsoft.com/office/officeart/2005/8/layout/orgChart1"/>
    <dgm:cxn modelId="{83AA435C-ECCB-46C5-90CE-D9F8B8ADA3C0}" type="presParOf" srcId="{9BD629C1-D3CE-43C5-A706-CE1C6E5EEE89}" destId="{3FCF9274-8E72-457A-82A6-CB2C8990D28D}" srcOrd="1" destOrd="0" presId="urn:microsoft.com/office/officeart/2005/8/layout/orgChart1"/>
    <dgm:cxn modelId="{56D82839-99E6-4CDC-B064-D7B1A32A2E26}" type="presParOf" srcId="{3FCF9274-8E72-457A-82A6-CB2C8990D28D}" destId="{04F050AC-1F6F-45B1-8722-44F110766813}" srcOrd="0" destOrd="0" presId="urn:microsoft.com/office/officeart/2005/8/layout/orgChart1"/>
    <dgm:cxn modelId="{F97C758D-4856-405A-BC3A-6D968AC02331}" type="presParOf" srcId="{3FCF9274-8E72-457A-82A6-CB2C8990D28D}" destId="{EDA53825-A9E9-4A3D-BF46-896405E71B7E}" srcOrd="1" destOrd="0" presId="urn:microsoft.com/office/officeart/2005/8/layout/orgChart1"/>
    <dgm:cxn modelId="{DA7BA7CA-0652-4830-B9D6-BF03DE842C63}" type="presParOf" srcId="{EDA53825-A9E9-4A3D-BF46-896405E71B7E}" destId="{47F5B50C-E9F7-4DC5-8DAF-0670D1DD5583}" srcOrd="0" destOrd="0" presId="urn:microsoft.com/office/officeart/2005/8/layout/orgChart1"/>
    <dgm:cxn modelId="{CECF0A14-61F5-48F6-A512-A7686E29D9CC}" type="presParOf" srcId="{47F5B50C-E9F7-4DC5-8DAF-0670D1DD5583}" destId="{DB806BCD-2DF0-4DBB-BC15-66EC7A00C8F5}" srcOrd="0" destOrd="0" presId="urn:microsoft.com/office/officeart/2005/8/layout/orgChart1"/>
    <dgm:cxn modelId="{DFB82D96-E4C8-4218-B3EE-DE4045AFDA82}" type="presParOf" srcId="{47F5B50C-E9F7-4DC5-8DAF-0670D1DD5583}" destId="{4798A7CE-D6D1-450A-97B1-DD4712401C81}" srcOrd="1" destOrd="0" presId="urn:microsoft.com/office/officeart/2005/8/layout/orgChart1"/>
    <dgm:cxn modelId="{57F9B716-D91D-41C7-BA0A-9785D4F19EF6}" type="presParOf" srcId="{EDA53825-A9E9-4A3D-BF46-896405E71B7E}" destId="{7DB1DC0D-7C4D-4ED8-8E04-CEC59325C063}" srcOrd="1" destOrd="0" presId="urn:microsoft.com/office/officeart/2005/8/layout/orgChart1"/>
    <dgm:cxn modelId="{FB974DDC-5BC0-46A2-9545-A46C7A12ADA6}" type="presParOf" srcId="{EDA53825-A9E9-4A3D-BF46-896405E71B7E}" destId="{653CD207-D071-49E1-A91C-B14B6DDAE629}" srcOrd="2" destOrd="0" presId="urn:microsoft.com/office/officeart/2005/8/layout/orgChart1"/>
    <dgm:cxn modelId="{F144EEAB-885C-46CA-A1FC-3D05D31BEDB6}" type="presParOf" srcId="{9BD629C1-D3CE-43C5-A706-CE1C6E5EEE89}" destId="{B5EF46C0-70BE-4034-864E-D69B18AEFAD9}" srcOrd="2" destOrd="0" presId="urn:microsoft.com/office/officeart/2005/8/layout/orgChart1"/>
    <dgm:cxn modelId="{E6C327FD-2950-4368-AD55-912C746E953F}" type="presParOf" srcId="{19C18ADF-6591-426B-B588-2062CBC534E3}" destId="{0D8D0925-791C-426A-ACAC-067D0FABE35D}" srcOrd="2" destOrd="0" presId="urn:microsoft.com/office/officeart/2005/8/layout/orgChart1"/>
    <dgm:cxn modelId="{E32BB43B-E585-474C-8B4F-F59B23491A3A}" type="presParOf" srcId="{72A1D280-EDB9-46E8-BE44-7569D2E34EF3}" destId="{BFB1AE2C-4CAA-45D6-88D9-19562B32AFBA}" srcOrd="2" destOrd="0" presId="urn:microsoft.com/office/officeart/2005/8/layout/orgChart1"/>
    <dgm:cxn modelId="{7630A56F-3C54-4290-BC8F-E5AC67E9DF37}" type="presParOf" srcId="{6CE5141C-EEF8-4D42-8486-2C46065F6CDF}" destId="{6174CB22-B80C-481A-9612-5959C3B0B319}" srcOrd="2" destOrd="0" presId="urn:microsoft.com/office/officeart/2005/8/layout/orgChart1"/>
    <dgm:cxn modelId="{E1142C91-18D9-4F21-86F3-632CF647579F}" type="presParOf" srcId="{6DE94ADC-319E-4C5E-823C-F2CBE9684D16}" destId="{B6F86005-D4FC-47D2-B42F-6EB5D7A99451}" srcOrd="1" destOrd="0" presId="urn:microsoft.com/office/officeart/2005/8/layout/orgChart1"/>
    <dgm:cxn modelId="{CD96B19E-A325-4712-B625-51C827A59F1D}" type="presParOf" srcId="{B6F86005-D4FC-47D2-B42F-6EB5D7A99451}" destId="{F6DB3D71-2793-4485-A5BF-939E141DACB4}" srcOrd="0" destOrd="0" presId="urn:microsoft.com/office/officeart/2005/8/layout/orgChart1"/>
    <dgm:cxn modelId="{7E20368D-FC3A-4E6C-B55E-889EFB78CEB5}" type="presParOf" srcId="{F6DB3D71-2793-4485-A5BF-939E141DACB4}" destId="{6082EBD5-5DD1-46CB-B838-582F04F3CF74}" srcOrd="0" destOrd="0" presId="urn:microsoft.com/office/officeart/2005/8/layout/orgChart1"/>
    <dgm:cxn modelId="{910B35C0-83E3-4CDB-B6F2-D533A0AC03AA}" type="presParOf" srcId="{F6DB3D71-2793-4485-A5BF-939E141DACB4}" destId="{7174D915-6D07-40F6-B8ED-C21AE65ACBC3}" srcOrd="1" destOrd="0" presId="urn:microsoft.com/office/officeart/2005/8/layout/orgChart1"/>
    <dgm:cxn modelId="{BCB92716-3E68-40F4-A587-36780E7A44D7}" type="presParOf" srcId="{B6F86005-D4FC-47D2-B42F-6EB5D7A99451}" destId="{949FB98A-A2F7-4333-A738-890744047262}" srcOrd="1" destOrd="0" presId="urn:microsoft.com/office/officeart/2005/8/layout/orgChart1"/>
    <dgm:cxn modelId="{B52EA341-96C1-4D2D-A2E6-23FC891C18DE}" type="presParOf" srcId="{949FB98A-A2F7-4333-A738-890744047262}" destId="{A398FD51-39BC-43D7-A728-219B46F9D927}" srcOrd="0" destOrd="0" presId="urn:microsoft.com/office/officeart/2005/8/layout/orgChart1"/>
    <dgm:cxn modelId="{9F26C70F-58C8-4DB5-AD0F-7C517CF1C937}" type="presParOf" srcId="{949FB98A-A2F7-4333-A738-890744047262}" destId="{D388D210-8658-4BCF-9993-5DFAE2AEDAF4}" srcOrd="1" destOrd="0" presId="urn:microsoft.com/office/officeart/2005/8/layout/orgChart1"/>
    <dgm:cxn modelId="{D0D758AF-9290-4D99-8FEB-BD887DF18393}" type="presParOf" srcId="{D388D210-8658-4BCF-9993-5DFAE2AEDAF4}" destId="{E8B3C600-9261-4D13-A463-9B1DF14F3B7C}" srcOrd="0" destOrd="0" presId="urn:microsoft.com/office/officeart/2005/8/layout/orgChart1"/>
    <dgm:cxn modelId="{E640C2CD-934F-4842-9E3A-8EA8DADCAE56}" type="presParOf" srcId="{E8B3C600-9261-4D13-A463-9B1DF14F3B7C}" destId="{B88F1C60-EBDC-4C39-9D4A-43DE9407F41A}" srcOrd="0" destOrd="0" presId="urn:microsoft.com/office/officeart/2005/8/layout/orgChart1"/>
    <dgm:cxn modelId="{9AACA899-F176-48C2-B771-CCC48F16C220}" type="presParOf" srcId="{E8B3C600-9261-4D13-A463-9B1DF14F3B7C}" destId="{A0353E5E-7D45-48CA-B881-311DA07E6089}" srcOrd="1" destOrd="0" presId="urn:microsoft.com/office/officeart/2005/8/layout/orgChart1"/>
    <dgm:cxn modelId="{5D0F39A4-F833-4A68-A57C-57A7CFDD8E07}" type="presParOf" srcId="{D388D210-8658-4BCF-9993-5DFAE2AEDAF4}" destId="{12F00074-AEF9-46BA-8874-4D40C4851D2D}" srcOrd="1" destOrd="0" presId="urn:microsoft.com/office/officeart/2005/8/layout/orgChart1"/>
    <dgm:cxn modelId="{7E40D56E-5171-484E-83A5-A816FC53C56B}" type="presParOf" srcId="{12F00074-AEF9-46BA-8874-4D40C4851D2D}" destId="{04AE9728-3D57-4121-9006-9C7431474EE4}" srcOrd="0" destOrd="0" presId="urn:microsoft.com/office/officeart/2005/8/layout/orgChart1"/>
    <dgm:cxn modelId="{D89EE756-8EE3-4B12-9BE6-D96EF03E6482}" type="presParOf" srcId="{12F00074-AEF9-46BA-8874-4D40C4851D2D}" destId="{C1CFE081-FABD-4600-9711-66E0178C2B03}" srcOrd="1" destOrd="0" presId="urn:microsoft.com/office/officeart/2005/8/layout/orgChart1"/>
    <dgm:cxn modelId="{EC7E716A-8183-4EC1-B148-D4815A4EDB5E}" type="presParOf" srcId="{C1CFE081-FABD-4600-9711-66E0178C2B03}" destId="{C52A4F4A-F144-4BF6-9625-EC64234EA416}" srcOrd="0" destOrd="0" presId="urn:microsoft.com/office/officeart/2005/8/layout/orgChart1"/>
    <dgm:cxn modelId="{35797F4B-21B8-4B5F-A8AF-428341B30DAD}" type="presParOf" srcId="{C52A4F4A-F144-4BF6-9625-EC64234EA416}" destId="{AABF7258-3A68-4C50-8C9F-5B0A348FD5D4}" srcOrd="0" destOrd="0" presId="urn:microsoft.com/office/officeart/2005/8/layout/orgChart1"/>
    <dgm:cxn modelId="{D7CDF1A0-2163-47F1-969F-59279EA353B1}" type="presParOf" srcId="{C52A4F4A-F144-4BF6-9625-EC64234EA416}" destId="{BD1712F7-DABF-48A5-A284-5D7C0E707A8B}" srcOrd="1" destOrd="0" presId="urn:microsoft.com/office/officeart/2005/8/layout/orgChart1"/>
    <dgm:cxn modelId="{0E876E75-26FC-4B18-8357-AD120F655E66}" type="presParOf" srcId="{C1CFE081-FABD-4600-9711-66E0178C2B03}" destId="{EC136918-3084-4149-95FA-8D05C833F43E}" srcOrd="1" destOrd="0" presId="urn:microsoft.com/office/officeart/2005/8/layout/orgChart1"/>
    <dgm:cxn modelId="{09EDEB54-33A3-4D03-BB8C-00A2D7BFFE40}" type="presParOf" srcId="{C1CFE081-FABD-4600-9711-66E0178C2B03}" destId="{2AFDDC81-5593-484F-9E35-BB14230C4647}" srcOrd="2" destOrd="0" presId="urn:microsoft.com/office/officeart/2005/8/layout/orgChart1"/>
    <dgm:cxn modelId="{B9AE9FDC-2ED1-4417-B021-2ED8A5E4A614}" type="presParOf" srcId="{12F00074-AEF9-46BA-8874-4D40C4851D2D}" destId="{66858752-8592-4427-9C05-544B0C2DA08B}" srcOrd="2" destOrd="0" presId="urn:microsoft.com/office/officeart/2005/8/layout/orgChart1"/>
    <dgm:cxn modelId="{1CA8B027-9767-4060-865B-EDB3B648E92E}" type="presParOf" srcId="{12F00074-AEF9-46BA-8874-4D40C4851D2D}" destId="{57998C1E-E73C-4838-94A6-956C33718A8E}" srcOrd="3" destOrd="0" presId="urn:microsoft.com/office/officeart/2005/8/layout/orgChart1"/>
    <dgm:cxn modelId="{A47AD1FC-E338-4CA1-B311-AD7AA24E46CA}" type="presParOf" srcId="{57998C1E-E73C-4838-94A6-956C33718A8E}" destId="{BE21FCE5-7182-43AB-9874-368B5E6B3EEF}" srcOrd="0" destOrd="0" presId="urn:microsoft.com/office/officeart/2005/8/layout/orgChart1"/>
    <dgm:cxn modelId="{3DA56199-8457-4502-98FE-2B99B6D86CDC}" type="presParOf" srcId="{BE21FCE5-7182-43AB-9874-368B5E6B3EEF}" destId="{04EFE57A-346A-4D7D-BE14-72E0464E83A8}" srcOrd="0" destOrd="0" presId="urn:microsoft.com/office/officeart/2005/8/layout/orgChart1"/>
    <dgm:cxn modelId="{EB7B0E8F-0CE0-403D-A6C9-89394510C36D}" type="presParOf" srcId="{BE21FCE5-7182-43AB-9874-368B5E6B3EEF}" destId="{18BE81A4-BE49-4CE9-B4C0-7842AF0A6834}" srcOrd="1" destOrd="0" presId="urn:microsoft.com/office/officeart/2005/8/layout/orgChart1"/>
    <dgm:cxn modelId="{4B1F8E22-1C84-4A97-A48C-6EE5479D0E19}" type="presParOf" srcId="{57998C1E-E73C-4838-94A6-956C33718A8E}" destId="{D36903B5-10D5-49B3-A7E7-B6657558155E}" srcOrd="1" destOrd="0" presId="urn:microsoft.com/office/officeart/2005/8/layout/orgChart1"/>
    <dgm:cxn modelId="{939F2139-59DC-4A10-81EC-0C90CD4B2839}" type="presParOf" srcId="{57998C1E-E73C-4838-94A6-956C33718A8E}" destId="{7F2AE1F5-228E-4396-AF81-0EB378D7A440}" srcOrd="2" destOrd="0" presId="urn:microsoft.com/office/officeart/2005/8/layout/orgChart1"/>
    <dgm:cxn modelId="{C3DE30E2-0956-4A58-9956-066AFA5D416A}" type="presParOf" srcId="{12F00074-AEF9-46BA-8874-4D40C4851D2D}" destId="{18E34EE4-86C8-4825-8C89-7F8622C591A5}" srcOrd="4" destOrd="0" presId="urn:microsoft.com/office/officeart/2005/8/layout/orgChart1"/>
    <dgm:cxn modelId="{EC11EBBD-CE74-4A23-9E01-8092F9ACCB02}" type="presParOf" srcId="{12F00074-AEF9-46BA-8874-4D40C4851D2D}" destId="{361DEE8E-C89D-4453-BCF9-01D2F249B5AF}" srcOrd="5" destOrd="0" presId="urn:microsoft.com/office/officeart/2005/8/layout/orgChart1"/>
    <dgm:cxn modelId="{F8949EAF-B49E-4E71-90B3-B73042224716}" type="presParOf" srcId="{361DEE8E-C89D-4453-BCF9-01D2F249B5AF}" destId="{1983C487-DBEB-4D76-A478-DA36E94CCB35}" srcOrd="0" destOrd="0" presId="urn:microsoft.com/office/officeart/2005/8/layout/orgChart1"/>
    <dgm:cxn modelId="{2CC73D47-68F1-491F-90C9-B49FE26DAFEC}" type="presParOf" srcId="{1983C487-DBEB-4D76-A478-DA36E94CCB35}" destId="{F4ABF537-7FFD-4B3A-BD7F-F92CAA13DFB1}" srcOrd="0" destOrd="0" presId="urn:microsoft.com/office/officeart/2005/8/layout/orgChart1"/>
    <dgm:cxn modelId="{BF13D8DD-BB66-4361-AD47-6DC53C3ABB2F}" type="presParOf" srcId="{1983C487-DBEB-4D76-A478-DA36E94CCB35}" destId="{CE483592-D29F-41AA-97C5-9F0173288586}" srcOrd="1" destOrd="0" presId="urn:microsoft.com/office/officeart/2005/8/layout/orgChart1"/>
    <dgm:cxn modelId="{1B985F9C-2E2C-481B-9A84-064AB1897F9E}" type="presParOf" srcId="{361DEE8E-C89D-4453-BCF9-01D2F249B5AF}" destId="{EF156167-F168-4308-9EBC-191D06496346}" srcOrd="1" destOrd="0" presId="urn:microsoft.com/office/officeart/2005/8/layout/orgChart1"/>
    <dgm:cxn modelId="{0F21DE70-A55B-49B9-A02F-B2138E9C3FA2}" type="presParOf" srcId="{361DEE8E-C89D-4453-BCF9-01D2F249B5AF}" destId="{769065E5-E348-4D5B-A9D2-8BCAF1F09719}" srcOrd="2" destOrd="0" presId="urn:microsoft.com/office/officeart/2005/8/layout/orgChart1"/>
    <dgm:cxn modelId="{9DC99564-8694-4509-BC5D-B30A41B0C5B3}" type="presParOf" srcId="{12F00074-AEF9-46BA-8874-4D40C4851D2D}" destId="{EE02CA1F-09C8-4581-9726-5D987B155C40}" srcOrd="6" destOrd="0" presId="urn:microsoft.com/office/officeart/2005/8/layout/orgChart1"/>
    <dgm:cxn modelId="{0FAA8914-40DD-4E86-BE86-ABBA4E842034}" type="presParOf" srcId="{12F00074-AEF9-46BA-8874-4D40C4851D2D}" destId="{875C19D9-5632-4CA0-974A-B7B61A71F12B}" srcOrd="7" destOrd="0" presId="urn:microsoft.com/office/officeart/2005/8/layout/orgChart1"/>
    <dgm:cxn modelId="{7262B2DF-4571-404D-BD0B-5FE6BD1ACF49}" type="presParOf" srcId="{875C19D9-5632-4CA0-974A-B7B61A71F12B}" destId="{3FE18FE8-A5FF-4AC8-83B2-7FC274A8F884}" srcOrd="0" destOrd="0" presId="urn:microsoft.com/office/officeart/2005/8/layout/orgChart1"/>
    <dgm:cxn modelId="{2929F09A-8573-4360-AB60-4CDE7D4F653E}" type="presParOf" srcId="{3FE18FE8-A5FF-4AC8-83B2-7FC274A8F884}" destId="{25C26CDE-E9C1-45BC-A0A7-BEEA4DD15101}" srcOrd="0" destOrd="0" presId="urn:microsoft.com/office/officeart/2005/8/layout/orgChart1"/>
    <dgm:cxn modelId="{AFA1D1D3-0439-4F38-A439-950B18F6015F}" type="presParOf" srcId="{3FE18FE8-A5FF-4AC8-83B2-7FC274A8F884}" destId="{3BC04BD4-22C7-4778-864E-AA91407FC17F}" srcOrd="1" destOrd="0" presId="urn:microsoft.com/office/officeart/2005/8/layout/orgChart1"/>
    <dgm:cxn modelId="{BF074BD4-EE7B-40D3-B2D9-0DD47CE6C1D9}" type="presParOf" srcId="{875C19D9-5632-4CA0-974A-B7B61A71F12B}" destId="{C4DBBE7D-CAE3-487F-A449-BC57D7E0454E}" srcOrd="1" destOrd="0" presId="urn:microsoft.com/office/officeart/2005/8/layout/orgChart1"/>
    <dgm:cxn modelId="{43D63449-3FDE-45DF-A41B-14FE8FADDADD}" type="presParOf" srcId="{875C19D9-5632-4CA0-974A-B7B61A71F12B}" destId="{52A90FA3-215A-494C-BE9A-8AD533C1A9F2}" srcOrd="2" destOrd="0" presId="urn:microsoft.com/office/officeart/2005/8/layout/orgChart1"/>
    <dgm:cxn modelId="{B539BC66-2F23-4558-AF27-1EEB80885779}" type="presParOf" srcId="{D388D210-8658-4BCF-9993-5DFAE2AEDAF4}" destId="{715F25C9-0BCA-4F61-8868-0CD70280B119}" srcOrd="2" destOrd="0" presId="urn:microsoft.com/office/officeart/2005/8/layout/orgChart1"/>
    <dgm:cxn modelId="{4DDE323A-2B9D-4A6C-AB4D-E853915B0A8B}" type="presParOf" srcId="{949FB98A-A2F7-4333-A738-890744047262}" destId="{FDD155F9-F696-4A47-89DA-2C64DF50A969}" srcOrd="2" destOrd="0" presId="urn:microsoft.com/office/officeart/2005/8/layout/orgChart1"/>
    <dgm:cxn modelId="{BDF765C5-F6B7-4F8F-ABBB-B04D13071287}" type="presParOf" srcId="{949FB98A-A2F7-4333-A738-890744047262}" destId="{7DF9EE6B-DC1B-4D1E-B5E1-A830070E99F9}" srcOrd="3" destOrd="0" presId="urn:microsoft.com/office/officeart/2005/8/layout/orgChart1"/>
    <dgm:cxn modelId="{F545B4BB-B52F-4521-AA86-D556CBE06F55}" type="presParOf" srcId="{7DF9EE6B-DC1B-4D1E-B5E1-A830070E99F9}" destId="{FD600C5B-1F57-4A62-A9B9-30569263C6BA}" srcOrd="0" destOrd="0" presId="urn:microsoft.com/office/officeart/2005/8/layout/orgChart1"/>
    <dgm:cxn modelId="{2ED4B743-7577-46AC-AB9E-5D8456144408}" type="presParOf" srcId="{FD600C5B-1F57-4A62-A9B9-30569263C6BA}" destId="{482DCAEA-9419-4B13-B1A6-ADB76B84C176}" srcOrd="0" destOrd="0" presId="urn:microsoft.com/office/officeart/2005/8/layout/orgChart1"/>
    <dgm:cxn modelId="{8878CA38-E3AB-4842-8911-8CC2DC4597D5}" type="presParOf" srcId="{FD600C5B-1F57-4A62-A9B9-30569263C6BA}" destId="{4EE2E31F-AE9E-4FC4-B938-DD1CA40DE03F}" srcOrd="1" destOrd="0" presId="urn:microsoft.com/office/officeart/2005/8/layout/orgChart1"/>
    <dgm:cxn modelId="{FAA99F79-4E92-4083-B123-6BC02CB361B6}" type="presParOf" srcId="{7DF9EE6B-DC1B-4D1E-B5E1-A830070E99F9}" destId="{A4B6FBE7-B701-4B67-802A-93431785FAE9}" srcOrd="1" destOrd="0" presId="urn:microsoft.com/office/officeart/2005/8/layout/orgChart1"/>
    <dgm:cxn modelId="{D5C4EDA0-377F-45C3-8A73-842981EE8E73}" type="presParOf" srcId="{A4B6FBE7-B701-4B67-802A-93431785FAE9}" destId="{64746DDA-9BA4-4D4A-9F19-3F81A809CA82}" srcOrd="0" destOrd="0" presId="urn:microsoft.com/office/officeart/2005/8/layout/orgChart1"/>
    <dgm:cxn modelId="{3529D0BF-5ABE-47DB-8AF7-6D34081EC970}" type="presParOf" srcId="{A4B6FBE7-B701-4B67-802A-93431785FAE9}" destId="{54F4AA3D-C201-49E5-B22E-9405A3600C6E}" srcOrd="1" destOrd="0" presId="urn:microsoft.com/office/officeart/2005/8/layout/orgChart1"/>
    <dgm:cxn modelId="{9956291F-FF76-42FC-B7A0-DD04B634EDB5}" type="presParOf" srcId="{54F4AA3D-C201-49E5-B22E-9405A3600C6E}" destId="{51E114B8-193B-42A4-8986-9418C233A327}" srcOrd="0" destOrd="0" presId="urn:microsoft.com/office/officeart/2005/8/layout/orgChart1"/>
    <dgm:cxn modelId="{DA8740F6-9222-4C00-8F08-872A547896F3}" type="presParOf" srcId="{51E114B8-193B-42A4-8986-9418C233A327}" destId="{7CB1A8DA-E4D9-48D5-946D-7D655D00310B}" srcOrd="0" destOrd="0" presId="urn:microsoft.com/office/officeart/2005/8/layout/orgChart1"/>
    <dgm:cxn modelId="{F9807F43-C93F-4E47-8258-D086B9313AF5}" type="presParOf" srcId="{51E114B8-193B-42A4-8986-9418C233A327}" destId="{9C8A86D7-C706-4FB6-A092-1CB6C0E1A12B}" srcOrd="1" destOrd="0" presId="urn:microsoft.com/office/officeart/2005/8/layout/orgChart1"/>
    <dgm:cxn modelId="{E7F5C08E-AA52-4338-BA48-75F4939E9083}" type="presParOf" srcId="{54F4AA3D-C201-49E5-B22E-9405A3600C6E}" destId="{AAA96A9F-16D2-478B-819E-71D1FEB627F6}" srcOrd="1" destOrd="0" presId="urn:microsoft.com/office/officeart/2005/8/layout/orgChart1"/>
    <dgm:cxn modelId="{D43BD5ED-D540-4363-8CBA-42A89B5A97CB}" type="presParOf" srcId="{54F4AA3D-C201-49E5-B22E-9405A3600C6E}" destId="{8800D219-A381-4FF4-8279-F406E29AD4C1}" srcOrd="2" destOrd="0" presId="urn:microsoft.com/office/officeart/2005/8/layout/orgChart1"/>
    <dgm:cxn modelId="{65419462-23C2-44F6-93FE-37359A62CBAD}" type="presParOf" srcId="{A4B6FBE7-B701-4B67-802A-93431785FAE9}" destId="{E9747454-1A04-4415-9946-2C8D25D72AF6}" srcOrd="2" destOrd="0" presId="urn:microsoft.com/office/officeart/2005/8/layout/orgChart1"/>
    <dgm:cxn modelId="{B70A26C3-CC18-4F7D-B6C0-0D05951A35B9}" type="presParOf" srcId="{A4B6FBE7-B701-4B67-802A-93431785FAE9}" destId="{1F1545EE-7171-4AEA-88FF-78066DC8A099}" srcOrd="3" destOrd="0" presId="urn:microsoft.com/office/officeart/2005/8/layout/orgChart1"/>
    <dgm:cxn modelId="{720EBFD4-F062-4444-A0F7-244AA4E3B579}" type="presParOf" srcId="{1F1545EE-7171-4AEA-88FF-78066DC8A099}" destId="{83A33904-647F-4169-98EB-C998540B642C}" srcOrd="0" destOrd="0" presId="urn:microsoft.com/office/officeart/2005/8/layout/orgChart1"/>
    <dgm:cxn modelId="{A89718AB-D6D8-408B-A5D1-104DD55AD1DB}" type="presParOf" srcId="{83A33904-647F-4169-98EB-C998540B642C}" destId="{787D7592-C060-46FE-841C-899376B07F82}" srcOrd="0" destOrd="0" presId="urn:microsoft.com/office/officeart/2005/8/layout/orgChart1"/>
    <dgm:cxn modelId="{4101687E-F924-451A-AE34-BB8FB39AFB8B}" type="presParOf" srcId="{83A33904-647F-4169-98EB-C998540B642C}" destId="{7AB58FFB-A548-4EF5-A6EB-D2199C1AC0A9}" srcOrd="1" destOrd="0" presId="urn:microsoft.com/office/officeart/2005/8/layout/orgChart1"/>
    <dgm:cxn modelId="{6F7147CA-BD91-4AC7-9566-102605D41B5E}" type="presParOf" srcId="{1F1545EE-7171-4AEA-88FF-78066DC8A099}" destId="{5DD94581-BBE4-4B66-878B-8040300FF7D3}" srcOrd="1" destOrd="0" presId="urn:microsoft.com/office/officeart/2005/8/layout/orgChart1"/>
    <dgm:cxn modelId="{96E6D508-306E-4E50-9962-5C82D1564E6F}" type="presParOf" srcId="{1F1545EE-7171-4AEA-88FF-78066DC8A099}" destId="{5A43AF81-389F-4D2E-BAC7-8EAFF8E64919}" srcOrd="2" destOrd="0" presId="urn:microsoft.com/office/officeart/2005/8/layout/orgChart1"/>
    <dgm:cxn modelId="{C352182B-1332-4BCC-8CD8-89D70073CF82}" type="presParOf" srcId="{A4B6FBE7-B701-4B67-802A-93431785FAE9}" destId="{C543158D-3980-430D-A384-76D44B8D96C4}" srcOrd="4" destOrd="0" presId="urn:microsoft.com/office/officeart/2005/8/layout/orgChart1"/>
    <dgm:cxn modelId="{2E794250-B12C-4629-8553-52331EB4F1B2}" type="presParOf" srcId="{A4B6FBE7-B701-4B67-802A-93431785FAE9}" destId="{2B7B94DF-FDFC-4572-9D6C-9753CDC0B29B}" srcOrd="5" destOrd="0" presId="urn:microsoft.com/office/officeart/2005/8/layout/orgChart1"/>
    <dgm:cxn modelId="{FBD750D6-7303-41CC-9DB8-1833199CF3E6}" type="presParOf" srcId="{2B7B94DF-FDFC-4572-9D6C-9753CDC0B29B}" destId="{6F82B5BA-4DBE-4827-9AEF-5312A75E6CFC}" srcOrd="0" destOrd="0" presId="urn:microsoft.com/office/officeart/2005/8/layout/orgChart1"/>
    <dgm:cxn modelId="{A636D1EB-B705-4E0E-B170-78A2593F52BC}" type="presParOf" srcId="{6F82B5BA-4DBE-4827-9AEF-5312A75E6CFC}" destId="{5D4275E7-1DDD-4041-B6A5-4A2D33BED9F0}" srcOrd="0" destOrd="0" presId="urn:microsoft.com/office/officeart/2005/8/layout/orgChart1"/>
    <dgm:cxn modelId="{96649BBD-4591-4892-9072-28D9BA8DF7D4}" type="presParOf" srcId="{6F82B5BA-4DBE-4827-9AEF-5312A75E6CFC}" destId="{A44E655F-FD1D-463B-8517-9098360FB7F0}" srcOrd="1" destOrd="0" presId="urn:microsoft.com/office/officeart/2005/8/layout/orgChart1"/>
    <dgm:cxn modelId="{8A89576A-FE45-4DA1-A420-53512B6DA05C}" type="presParOf" srcId="{2B7B94DF-FDFC-4572-9D6C-9753CDC0B29B}" destId="{F3993530-BC9F-49E5-9890-51E9D259584F}" srcOrd="1" destOrd="0" presId="urn:microsoft.com/office/officeart/2005/8/layout/orgChart1"/>
    <dgm:cxn modelId="{75CCA905-7C60-42BE-8566-0C36012E8EFF}" type="presParOf" srcId="{2B7B94DF-FDFC-4572-9D6C-9753CDC0B29B}" destId="{FBF67B06-A80B-475A-BA63-FE0A0E26E3E9}" srcOrd="2" destOrd="0" presId="urn:microsoft.com/office/officeart/2005/8/layout/orgChart1"/>
    <dgm:cxn modelId="{D42AAC07-D5E9-4C88-87EC-B7E6DDBDAF09}" type="presParOf" srcId="{A4B6FBE7-B701-4B67-802A-93431785FAE9}" destId="{7743E56D-4762-448A-9A91-6899766FF59C}" srcOrd="6" destOrd="0" presId="urn:microsoft.com/office/officeart/2005/8/layout/orgChart1"/>
    <dgm:cxn modelId="{06B9B3E9-5A7D-4297-BF94-9B2C186809CD}" type="presParOf" srcId="{A4B6FBE7-B701-4B67-802A-93431785FAE9}" destId="{E0A08645-8C31-4F88-80D5-0409A3504F30}" srcOrd="7" destOrd="0" presId="urn:microsoft.com/office/officeart/2005/8/layout/orgChart1"/>
    <dgm:cxn modelId="{B9A5A16D-4C8B-4C23-8700-A076DA0B4238}" type="presParOf" srcId="{E0A08645-8C31-4F88-80D5-0409A3504F30}" destId="{F03AA302-1F5E-495A-8CB8-1F02247CC231}" srcOrd="0" destOrd="0" presId="urn:microsoft.com/office/officeart/2005/8/layout/orgChart1"/>
    <dgm:cxn modelId="{B0690986-CD30-4E93-8B87-4502CAD01A00}" type="presParOf" srcId="{F03AA302-1F5E-495A-8CB8-1F02247CC231}" destId="{08D5027A-98A2-41D9-A25B-D422A483B3D4}" srcOrd="0" destOrd="0" presId="urn:microsoft.com/office/officeart/2005/8/layout/orgChart1"/>
    <dgm:cxn modelId="{0B2B9094-CAE6-4489-9869-06C56BA2CE19}" type="presParOf" srcId="{F03AA302-1F5E-495A-8CB8-1F02247CC231}" destId="{B2297A3C-7A3E-4EED-AC93-8288E10660BB}" srcOrd="1" destOrd="0" presId="urn:microsoft.com/office/officeart/2005/8/layout/orgChart1"/>
    <dgm:cxn modelId="{F8B63080-226C-4F41-BA0F-E672386EB11E}" type="presParOf" srcId="{E0A08645-8C31-4F88-80D5-0409A3504F30}" destId="{FC76CAA7-CDFF-48B4-AB30-4F25F313BF80}" srcOrd="1" destOrd="0" presId="urn:microsoft.com/office/officeart/2005/8/layout/orgChart1"/>
    <dgm:cxn modelId="{2805F229-1430-4275-9A85-CD6D709E50B2}" type="presParOf" srcId="{E0A08645-8C31-4F88-80D5-0409A3504F30}" destId="{CA3E8B5E-A989-4483-B86C-4C15473254DB}" srcOrd="2" destOrd="0" presId="urn:microsoft.com/office/officeart/2005/8/layout/orgChart1"/>
    <dgm:cxn modelId="{D12E289D-87E9-4779-831F-B60E808BB943}" type="presParOf" srcId="{7DF9EE6B-DC1B-4D1E-B5E1-A830070E99F9}" destId="{9BFD407E-5EDA-460E-AAD4-3EBE4933CE11}" srcOrd="2" destOrd="0" presId="urn:microsoft.com/office/officeart/2005/8/layout/orgChart1"/>
    <dgm:cxn modelId="{0CA7246D-FAAC-4948-AF60-C08ABAF64186}" type="presParOf" srcId="{949FB98A-A2F7-4333-A738-890744047262}" destId="{910ECDEE-9DC9-4C67-B44B-E82FE5130F1D}" srcOrd="4" destOrd="0" presId="urn:microsoft.com/office/officeart/2005/8/layout/orgChart1"/>
    <dgm:cxn modelId="{0B8FF1A6-7D67-42FA-9854-A90D08CB2FBA}" type="presParOf" srcId="{949FB98A-A2F7-4333-A738-890744047262}" destId="{AA85D489-C231-4A0D-8B92-77E1D1F56290}" srcOrd="5" destOrd="0" presId="urn:microsoft.com/office/officeart/2005/8/layout/orgChart1"/>
    <dgm:cxn modelId="{D8BB0612-9860-473B-9D10-D4E7C442A852}" type="presParOf" srcId="{AA85D489-C231-4A0D-8B92-77E1D1F56290}" destId="{EF2D88E2-87BD-433C-B657-5FC2747740CC}" srcOrd="0" destOrd="0" presId="urn:microsoft.com/office/officeart/2005/8/layout/orgChart1"/>
    <dgm:cxn modelId="{2662E160-8DAB-416A-8149-0A4F6C9ED811}" type="presParOf" srcId="{EF2D88E2-87BD-433C-B657-5FC2747740CC}" destId="{9F74C05D-795A-4A6D-AD9B-BCB516320ABF}" srcOrd="0" destOrd="0" presId="urn:microsoft.com/office/officeart/2005/8/layout/orgChart1"/>
    <dgm:cxn modelId="{BAAB9F04-19A0-4CC9-AC6A-430F22501C8E}" type="presParOf" srcId="{EF2D88E2-87BD-433C-B657-5FC2747740CC}" destId="{C6A957E2-D503-47A7-8CDB-C7577A0BA2AE}" srcOrd="1" destOrd="0" presId="urn:microsoft.com/office/officeart/2005/8/layout/orgChart1"/>
    <dgm:cxn modelId="{0557005D-1057-4F49-8AD7-B7FE2AA18A5F}" type="presParOf" srcId="{AA85D489-C231-4A0D-8B92-77E1D1F56290}" destId="{7BCAD00A-0C0F-4A55-9D8B-A60D9628A284}" srcOrd="1" destOrd="0" presId="urn:microsoft.com/office/officeart/2005/8/layout/orgChart1"/>
    <dgm:cxn modelId="{87B4330B-174D-4E2A-9A4D-F35DC48856D8}" type="presParOf" srcId="{7BCAD00A-0C0F-4A55-9D8B-A60D9628A284}" destId="{778FE6CB-7FF8-4CEE-AD55-7C741090AFFD}" srcOrd="0" destOrd="0" presId="urn:microsoft.com/office/officeart/2005/8/layout/orgChart1"/>
    <dgm:cxn modelId="{B1B8B173-557B-44CC-8BBF-BA52E07B7C7B}" type="presParOf" srcId="{7BCAD00A-0C0F-4A55-9D8B-A60D9628A284}" destId="{DE4682E4-398E-458C-B52C-EDC03D2B0822}" srcOrd="1" destOrd="0" presId="urn:microsoft.com/office/officeart/2005/8/layout/orgChart1"/>
    <dgm:cxn modelId="{6AEE3280-2ED5-4423-926A-433A200B89BB}" type="presParOf" srcId="{DE4682E4-398E-458C-B52C-EDC03D2B0822}" destId="{FCDC1399-D1B1-48AC-96B2-D2FDB35CA4F3}" srcOrd="0" destOrd="0" presId="urn:microsoft.com/office/officeart/2005/8/layout/orgChart1"/>
    <dgm:cxn modelId="{29B4BE55-9C1F-49E1-84BF-7C3C826CBCCC}" type="presParOf" srcId="{FCDC1399-D1B1-48AC-96B2-D2FDB35CA4F3}" destId="{B14D279A-2EE9-4C38-BB08-E3A848A174A9}" srcOrd="0" destOrd="0" presId="urn:microsoft.com/office/officeart/2005/8/layout/orgChart1"/>
    <dgm:cxn modelId="{8CDBDA74-21ED-41AE-AE8F-113C9E855BAB}" type="presParOf" srcId="{FCDC1399-D1B1-48AC-96B2-D2FDB35CA4F3}" destId="{65C637A1-AD69-4342-9991-7D100AE66DCA}" srcOrd="1" destOrd="0" presId="urn:microsoft.com/office/officeart/2005/8/layout/orgChart1"/>
    <dgm:cxn modelId="{B3402D04-9BC9-4DA5-AACC-6E5E84D8C774}" type="presParOf" srcId="{DE4682E4-398E-458C-B52C-EDC03D2B0822}" destId="{137D390C-81B8-4F20-B7FE-7FC23FDC4C36}" srcOrd="1" destOrd="0" presId="urn:microsoft.com/office/officeart/2005/8/layout/orgChart1"/>
    <dgm:cxn modelId="{88547644-F0A5-45AD-9582-32ED245E1F39}" type="presParOf" srcId="{137D390C-81B8-4F20-B7FE-7FC23FDC4C36}" destId="{AF44E3AC-B687-4347-9359-A5919C90BF24}" srcOrd="0" destOrd="0" presId="urn:microsoft.com/office/officeart/2005/8/layout/orgChart1"/>
    <dgm:cxn modelId="{6B8EA9A0-6DB0-4B4E-AEB6-18D9320C4456}" type="presParOf" srcId="{137D390C-81B8-4F20-B7FE-7FC23FDC4C36}" destId="{D09C545F-267F-49DF-A1A9-370E89B9462F}" srcOrd="1" destOrd="0" presId="urn:microsoft.com/office/officeart/2005/8/layout/orgChart1"/>
    <dgm:cxn modelId="{54ED888A-B64C-4A94-9EB8-40E931476490}" type="presParOf" srcId="{D09C545F-267F-49DF-A1A9-370E89B9462F}" destId="{869B8FFE-BCA3-487C-97DC-D7D8691B7373}" srcOrd="0" destOrd="0" presId="urn:microsoft.com/office/officeart/2005/8/layout/orgChart1"/>
    <dgm:cxn modelId="{E97AA770-88DE-4E91-85A7-D620D5C1ACFF}" type="presParOf" srcId="{869B8FFE-BCA3-487C-97DC-D7D8691B7373}" destId="{99384343-58C1-49C5-BF73-F6B5C76CF037}" srcOrd="0" destOrd="0" presId="urn:microsoft.com/office/officeart/2005/8/layout/orgChart1"/>
    <dgm:cxn modelId="{C8085253-4F33-45E1-9BEF-170ECB3C7FAC}" type="presParOf" srcId="{869B8FFE-BCA3-487C-97DC-D7D8691B7373}" destId="{EE60031E-25B9-4107-A7D1-12F328DB4F2B}" srcOrd="1" destOrd="0" presId="urn:microsoft.com/office/officeart/2005/8/layout/orgChart1"/>
    <dgm:cxn modelId="{81B41068-F7E7-4662-A36A-2569A7941B51}" type="presParOf" srcId="{D09C545F-267F-49DF-A1A9-370E89B9462F}" destId="{0026D26D-03B6-4970-8EC4-74D45836CF44}" srcOrd="1" destOrd="0" presId="urn:microsoft.com/office/officeart/2005/8/layout/orgChart1"/>
    <dgm:cxn modelId="{5C16FDCA-68C6-431F-9442-67795090912C}" type="presParOf" srcId="{0026D26D-03B6-4970-8EC4-74D45836CF44}" destId="{BD286B92-64D9-4695-846A-BB66A61AE4C1}" srcOrd="0" destOrd="0" presId="urn:microsoft.com/office/officeart/2005/8/layout/orgChart1"/>
    <dgm:cxn modelId="{A37B7A9F-7C90-4FBC-8BC3-73644CCD9EE3}" type="presParOf" srcId="{0026D26D-03B6-4970-8EC4-74D45836CF44}" destId="{BF24DC5E-4CD4-43ED-B0B8-326652EC5FC9}" srcOrd="1" destOrd="0" presId="urn:microsoft.com/office/officeart/2005/8/layout/orgChart1"/>
    <dgm:cxn modelId="{34E66889-EDFE-40DE-A581-6C2DBA1AF7AE}" type="presParOf" srcId="{BF24DC5E-4CD4-43ED-B0B8-326652EC5FC9}" destId="{4D862CC6-6F5A-42AB-B9DB-401A201D9BFF}" srcOrd="0" destOrd="0" presId="urn:microsoft.com/office/officeart/2005/8/layout/orgChart1"/>
    <dgm:cxn modelId="{9A2D2261-E3A5-40C7-8871-56A2294B87B9}" type="presParOf" srcId="{4D862CC6-6F5A-42AB-B9DB-401A201D9BFF}" destId="{BF458C22-9F75-41D2-AB4F-0778B2B5B40B}" srcOrd="0" destOrd="0" presId="urn:microsoft.com/office/officeart/2005/8/layout/orgChart1"/>
    <dgm:cxn modelId="{9DC14B7F-B23F-49F9-85BE-487C269FCC9C}" type="presParOf" srcId="{4D862CC6-6F5A-42AB-B9DB-401A201D9BFF}" destId="{B0108ABA-9E23-4C64-A775-FA4D0416F932}" srcOrd="1" destOrd="0" presId="urn:microsoft.com/office/officeart/2005/8/layout/orgChart1"/>
    <dgm:cxn modelId="{7EF5FC4D-9195-497F-81E9-FA78231896DA}" type="presParOf" srcId="{BF24DC5E-4CD4-43ED-B0B8-326652EC5FC9}" destId="{8AAB11A3-D626-4A2C-B3BE-4CB0C6B28354}" srcOrd="1" destOrd="0" presId="urn:microsoft.com/office/officeart/2005/8/layout/orgChart1"/>
    <dgm:cxn modelId="{F56F1AF1-0F6B-4D34-8961-B603CF697DCB}" type="presParOf" srcId="{BF24DC5E-4CD4-43ED-B0B8-326652EC5FC9}" destId="{80AD32BE-81FF-4ACD-8EC8-7E28D81BA95B}" srcOrd="2" destOrd="0" presId="urn:microsoft.com/office/officeart/2005/8/layout/orgChart1"/>
    <dgm:cxn modelId="{2B83B541-1809-4365-817F-DAB97E679F09}" type="presParOf" srcId="{0026D26D-03B6-4970-8EC4-74D45836CF44}" destId="{3789F431-D3BE-4192-AF43-CCF9549511CA}" srcOrd="2" destOrd="0" presId="urn:microsoft.com/office/officeart/2005/8/layout/orgChart1"/>
    <dgm:cxn modelId="{6C9C6189-526E-4BAB-BD20-DEB9A757587C}" type="presParOf" srcId="{0026D26D-03B6-4970-8EC4-74D45836CF44}" destId="{F54049D2-5A0A-4E75-B5B5-4663F9FF2019}" srcOrd="3" destOrd="0" presId="urn:microsoft.com/office/officeart/2005/8/layout/orgChart1"/>
    <dgm:cxn modelId="{E7235B91-D6BC-40CC-8E30-964450B2F42D}" type="presParOf" srcId="{F54049D2-5A0A-4E75-B5B5-4663F9FF2019}" destId="{9D7AF973-370F-4EEF-AB8A-F40132477FC6}" srcOrd="0" destOrd="0" presId="urn:microsoft.com/office/officeart/2005/8/layout/orgChart1"/>
    <dgm:cxn modelId="{4F54B493-3454-4FE0-889A-6FAB78A5C69E}" type="presParOf" srcId="{9D7AF973-370F-4EEF-AB8A-F40132477FC6}" destId="{46546686-44A6-4337-B36B-572271EDCA5F}" srcOrd="0" destOrd="0" presId="urn:microsoft.com/office/officeart/2005/8/layout/orgChart1"/>
    <dgm:cxn modelId="{F8DE52C4-0782-45D7-BF8F-C4CFEB201521}" type="presParOf" srcId="{9D7AF973-370F-4EEF-AB8A-F40132477FC6}" destId="{29A9CB9F-5E1D-4635-AA17-6020DB910BA3}" srcOrd="1" destOrd="0" presId="urn:microsoft.com/office/officeart/2005/8/layout/orgChart1"/>
    <dgm:cxn modelId="{D8F20485-B11E-4CC7-95A2-3FBBFAA34D38}" type="presParOf" srcId="{F54049D2-5A0A-4E75-B5B5-4663F9FF2019}" destId="{7C421FBD-9544-4292-8A9A-FA9F0B6CD135}" srcOrd="1" destOrd="0" presId="urn:microsoft.com/office/officeart/2005/8/layout/orgChart1"/>
    <dgm:cxn modelId="{D66EF6DA-E780-4164-8792-A8D9BA0856D3}" type="presParOf" srcId="{F54049D2-5A0A-4E75-B5B5-4663F9FF2019}" destId="{9A42DC26-183A-4C95-A1CF-49167D261787}" srcOrd="2" destOrd="0" presId="urn:microsoft.com/office/officeart/2005/8/layout/orgChart1"/>
    <dgm:cxn modelId="{1FC30369-9EEE-454B-B279-A2303B19F100}" type="presParOf" srcId="{0026D26D-03B6-4970-8EC4-74D45836CF44}" destId="{57A5E5F3-5A1F-4B65-BCE3-96554E47F66C}" srcOrd="4" destOrd="0" presId="urn:microsoft.com/office/officeart/2005/8/layout/orgChart1"/>
    <dgm:cxn modelId="{3D399C80-13E0-4C1A-912F-2C7D249D477A}" type="presParOf" srcId="{0026D26D-03B6-4970-8EC4-74D45836CF44}" destId="{E3963B34-8F5A-48E6-A252-8C95B5458DDC}" srcOrd="5" destOrd="0" presId="urn:microsoft.com/office/officeart/2005/8/layout/orgChart1"/>
    <dgm:cxn modelId="{06958215-E974-4A43-8E3D-EFAF7FC530F2}" type="presParOf" srcId="{E3963B34-8F5A-48E6-A252-8C95B5458DDC}" destId="{11AC7466-5790-4298-BCF4-605C2056AAC8}" srcOrd="0" destOrd="0" presId="urn:microsoft.com/office/officeart/2005/8/layout/orgChart1"/>
    <dgm:cxn modelId="{381FDCC3-4EE7-4B58-A394-24874EA2CC29}" type="presParOf" srcId="{11AC7466-5790-4298-BCF4-605C2056AAC8}" destId="{CF0448EA-89C9-4DA7-B80B-7A1BEE4FBFA2}" srcOrd="0" destOrd="0" presId="urn:microsoft.com/office/officeart/2005/8/layout/orgChart1"/>
    <dgm:cxn modelId="{49E65711-B80F-424C-91FB-EC8261416382}" type="presParOf" srcId="{11AC7466-5790-4298-BCF4-605C2056AAC8}" destId="{3C13408F-4180-4D98-93F3-8D7CE5DD93FD}" srcOrd="1" destOrd="0" presId="urn:microsoft.com/office/officeart/2005/8/layout/orgChart1"/>
    <dgm:cxn modelId="{8F3B24C9-434F-4AE8-A1AF-4FE02B172B24}" type="presParOf" srcId="{E3963B34-8F5A-48E6-A252-8C95B5458DDC}" destId="{DB4609A1-7BB5-40D9-8270-043FE8F7E0D5}" srcOrd="1" destOrd="0" presId="urn:microsoft.com/office/officeart/2005/8/layout/orgChart1"/>
    <dgm:cxn modelId="{DBBEDAD6-FCD7-4170-AE42-D970F61EB729}" type="presParOf" srcId="{E3963B34-8F5A-48E6-A252-8C95B5458DDC}" destId="{C2144825-3C2C-4CA8-8A97-0E577BA76660}" srcOrd="2" destOrd="0" presId="urn:microsoft.com/office/officeart/2005/8/layout/orgChart1"/>
    <dgm:cxn modelId="{DB7D1E17-036E-45D8-9E51-9A1A7CF7956E}" type="presParOf" srcId="{D09C545F-267F-49DF-A1A9-370E89B9462F}" destId="{56FB4B80-C169-42B3-BCBE-AAC5EAAD8711}" srcOrd="2" destOrd="0" presId="urn:microsoft.com/office/officeart/2005/8/layout/orgChart1"/>
    <dgm:cxn modelId="{AC30A8BD-A9FC-434F-83A8-860849EDC7FE}" type="presParOf" srcId="{137D390C-81B8-4F20-B7FE-7FC23FDC4C36}" destId="{A66D8451-CF02-4BD7-A0A7-1033B7C24191}" srcOrd="2" destOrd="0" presId="urn:microsoft.com/office/officeart/2005/8/layout/orgChart1"/>
    <dgm:cxn modelId="{7E0BDAB9-9C1F-4FB0-B627-F0E6CF72EA3C}" type="presParOf" srcId="{137D390C-81B8-4F20-B7FE-7FC23FDC4C36}" destId="{BC123D85-F44C-4295-B91B-21B662279715}" srcOrd="3" destOrd="0" presId="urn:microsoft.com/office/officeart/2005/8/layout/orgChart1"/>
    <dgm:cxn modelId="{098F726E-AE0E-4F04-8B1C-F9408969E36D}" type="presParOf" srcId="{BC123D85-F44C-4295-B91B-21B662279715}" destId="{9746ED08-7335-491E-B494-76EB4AD40D02}" srcOrd="0" destOrd="0" presId="urn:microsoft.com/office/officeart/2005/8/layout/orgChart1"/>
    <dgm:cxn modelId="{ED64B2D6-EF92-462D-A38D-4BED47354BB0}" type="presParOf" srcId="{9746ED08-7335-491E-B494-76EB4AD40D02}" destId="{78556E91-42EC-43E1-978E-658D4DDDD109}" srcOrd="0" destOrd="0" presId="urn:microsoft.com/office/officeart/2005/8/layout/orgChart1"/>
    <dgm:cxn modelId="{45F66F1C-F5D1-45B9-8237-E3044E6EFDA8}" type="presParOf" srcId="{9746ED08-7335-491E-B494-76EB4AD40D02}" destId="{606E79EA-2C65-434A-80DC-F30777D77F88}" srcOrd="1" destOrd="0" presId="urn:microsoft.com/office/officeart/2005/8/layout/orgChart1"/>
    <dgm:cxn modelId="{BCCCBB16-58ED-49D6-886D-E733707F296C}" type="presParOf" srcId="{BC123D85-F44C-4295-B91B-21B662279715}" destId="{4C9F5376-2B76-43D0-B861-E1968D0EB66F}" srcOrd="1" destOrd="0" presId="urn:microsoft.com/office/officeart/2005/8/layout/orgChart1"/>
    <dgm:cxn modelId="{03752975-7EFF-4E0A-B290-39A3B2FE892F}" type="presParOf" srcId="{4C9F5376-2B76-43D0-B861-E1968D0EB66F}" destId="{9A11771F-7123-429D-8558-F258DF2EEEC2}" srcOrd="0" destOrd="0" presId="urn:microsoft.com/office/officeart/2005/8/layout/orgChart1"/>
    <dgm:cxn modelId="{63D3FB7A-5A16-4DAB-9951-20E1B4AA5DBE}" type="presParOf" srcId="{4C9F5376-2B76-43D0-B861-E1968D0EB66F}" destId="{85860204-7248-4A15-B996-BE66FBF7291A}" srcOrd="1" destOrd="0" presId="urn:microsoft.com/office/officeart/2005/8/layout/orgChart1"/>
    <dgm:cxn modelId="{AEDFFDAE-D254-43AA-A58A-3902CF529C96}" type="presParOf" srcId="{85860204-7248-4A15-B996-BE66FBF7291A}" destId="{ADF44E40-30A4-4B58-B5CA-1292242302B8}" srcOrd="0" destOrd="0" presId="urn:microsoft.com/office/officeart/2005/8/layout/orgChart1"/>
    <dgm:cxn modelId="{FD234055-A811-4BE3-88F0-2EA13DE2E1A9}" type="presParOf" srcId="{ADF44E40-30A4-4B58-B5CA-1292242302B8}" destId="{0696EA4D-BDC7-4143-984E-E4653F1FF589}" srcOrd="0" destOrd="0" presId="urn:microsoft.com/office/officeart/2005/8/layout/orgChart1"/>
    <dgm:cxn modelId="{8EE59739-8E1E-4077-AA34-7BA70C4B611D}" type="presParOf" srcId="{ADF44E40-30A4-4B58-B5CA-1292242302B8}" destId="{7B1D38F7-1B50-40C5-B26B-5FC6B24706AA}" srcOrd="1" destOrd="0" presId="urn:microsoft.com/office/officeart/2005/8/layout/orgChart1"/>
    <dgm:cxn modelId="{0AED7778-A3AA-4617-B749-1CD9718C698E}" type="presParOf" srcId="{85860204-7248-4A15-B996-BE66FBF7291A}" destId="{F5189EBD-6E00-4535-B6FE-A31FBD70F8EE}" srcOrd="1" destOrd="0" presId="urn:microsoft.com/office/officeart/2005/8/layout/orgChart1"/>
    <dgm:cxn modelId="{944A956C-478A-4CC2-BEF5-0E4EE4804C13}" type="presParOf" srcId="{85860204-7248-4A15-B996-BE66FBF7291A}" destId="{D0872D96-AB55-420D-846C-61BEE0E52E71}" srcOrd="2" destOrd="0" presId="urn:microsoft.com/office/officeart/2005/8/layout/orgChart1"/>
    <dgm:cxn modelId="{68AD87F4-ABB5-4EB5-B392-B26BAE99A70B}" type="presParOf" srcId="{4C9F5376-2B76-43D0-B861-E1968D0EB66F}" destId="{A2B2F150-3A49-411F-B5D3-AE477FF6EDA9}" srcOrd="2" destOrd="0" presId="urn:microsoft.com/office/officeart/2005/8/layout/orgChart1"/>
    <dgm:cxn modelId="{EBB49685-2B93-492E-8C1C-53349A0EA255}" type="presParOf" srcId="{4C9F5376-2B76-43D0-B861-E1968D0EB66F}" destId="{147B8D8D-BD16-4CE7-9E56-F4ECFC84E554}" srcOrd="3" destOrd="0" presId="urn:microsoft.com/office/officeart/2005/8/layout/orgChart1"/>
    <dgm:cxn modelId="{076518E0-049B-4A05-AF5A-B057EB167348}" type="presParOf" srcId="{147B8D8D-BD16-4CE7-9E56-F4ECFC84E554}" destId="{8D61D3F7-84F4-4B2F-8F2E-20BEBADBBEC9}" srcOrd="0" destOrd="0" presId="urn:microsoft.com/office/officeart/2005/8/layout/orgChart1"/>
    <dgm:cxn modelId="{59BB51F6-9D27-497C-93CC-D60C4C704095}" type="presParOf" srcId="{8D61D3F7-84F4-4B2F-8F2E-20BEBADBBEC9}" destId="{F0A31EE9-0D84-4B58-A5FB-9EEBE96B3F18}" srcOrd="0" destOrd="0" presId="urn:microsoft.com/office/officeart/2005/8/layout/orgChart1"/>
    <dgm:cxn modelId="{98515254-1282-48D5-BE26-8C8B3A2A6E75}" type="presParOf" srcId="{8D61D3F7-84F4-4B2F-8F2E-20BEBADBBEC9}" destId="{9FD37CD4-3247-4FB2-BFAC-5564929EF05C}" srcOrd="1" destOrd="0" presId="urn:microsoft.com/office/officeart/2005/8/layout/orgChart1"/>
    <dgm:cxn modelId="{3C35800E-E440-4BBC-ABB7-E082BA15861E}" type="presParOf" srcId="{147B8D8D-BD16-4CE7-9E56-F4ECFC84E554}" destId="{F793857A-6F77-470A-AD9E-F195F115A929}" srcOrd="1" destOrd="0" presId="urn:microsoft.com/office/officeart/2005/8/layout/orgChart1"/>
    <dgm:cxn modelId="{4B8A4A8A-6030-40A4-8290-B49064631528}" type="presParOf" srcId="{147B8D8D-BD16-4CE7-9E56-F4ECFC84E554}" destId="{55C76D2E-AB4A-4EC8-B915-6FA962CB6C9C}" srcOrd="2" destOrd="0" presId="urn:microsoft.com/office/officeart/2005/8/layout/orgChart1"/>
    <dgm:cxn modelId="{DCBD8AF6-82B1-4269-BCD9-1D481A34A108}" type="presParOf" srcId="{4C9F5376-2B76-43D0-B861-E1968D0EB66F}" destId="{610AECA4-B1FF-469D-AC28-D762F69B2F2E}" srcOrd="4" destOrd="0" presId="urn:microsoft.com/office/officeart/2005/8/layout/orgChart1"/>
    <dgm:cxn modelId="{B5F142B0-6F51-407B-984E-632285579350}" type="presParOf" srcId="{4C9F5376-2B76-43D0-B861-E1968D0EB66F}" destId="{CD211810-CC48-4713-8D4E-A26820B06C17}" srcOrd="5" destOrd="0" presId="urn:microsoft.com/office/officeart/2005/8/layout/orgChart1"/>
    <dgm:cxn modelId="{264A5A86-3030-4DAD-9DA7-B999642EA062}" type="presParOf" srcId="{CD211810-CC48-4713-8D4E-A26820B06C17}" destId="{44D238E0-B58B-4416-9B93-288B30D53466}" srcOrd="0" destOrd="0" presId="urn:microsoft.com/office/officeart/2005/8/layout/orgChart1"/>
    <dgm:cxn modelId="{91710A38-BF41-4445-9F17-599C346C5EFF}" type="presParOf" srcId="{44D238E0-B58B-4416-9B93-288B30D53466}" destId="{A24CCB7F-4321-4494-B9BA-D9654648EAB6}" srcOrd="0" destOrd="0" presId="urn:microsoft.com/office/officeart/2005/8/layout/orgChart1"/>
    <dgm:cxn modelId="{62DF6F11-A478-4CDC-BDCA-617C7BA03262}" type="presParOf" srcId="{44D238E0-B58B-4416-9B93-288B30D53466}" destId="{41A55E30-68D7-429F-9163-C763A5F81133}" srcOrd="1" destOrd="0" presId="urn:microsoft.com/office/officeart/2005/8/layout/orgChart1"/>
    <dgm:cxn modelId="{E10EC543-D1A2-4237-9B30-181E13B4A1A0}" type="presParOf" srcId="{CD211810-CC48-4713-8D4E-A26820B06C17}" destId="{057CAF85-FC8F-4E0D-8B95-EE023BBDF7E1}" srcOrd="1" destOrd="0" presId="urn:microsoft.com/office/officeart/2005/8/layout/orgChart1"/>
    <dgm:cxn modelId="{0AA3581E-86D1-4F80-87CF-B3409B9DB968}" type="presParOf" srcId="{CD211810-CC48-4713-8D4E-A26820B06C17}" destId="{49885DEC-9B33-46E4-B09E-9220FFF932E5}" srcOrd="2" destOrd="0" presId="urn:microsoft.com/office/officeart/2005/8/layout/orgChart1"/>
    <dgm:cxn modelId="{12364793-20A1-4C68-87E8-B267ABFCAC2D}" type="presParOf" srcId="{4C9F5376-2B76-43D0-B861-E1968D0EB66F}" destId="{969BF57F-B9F1-4415-88F3-AE3451C18182}" srcOrd="6" destOrd="0" presId="urn:microsoft.com/office/officeart/2005/8/layout/orgChart1"/>
    <dgm:cxn modelId="{2F9081A2-44FC-431C-87FB-BEB7B54C658B}" type="presParOf" srcId="{4C9F5376-2B76-43D0-B861-E1968D0EB66F}" destId="{69A00C9B-18CB-4AD8-8D9C-6434CEA45694}" srcOrd="7" destOrd="0" presId="urn:microsoft.com/office/officeart/2005/8/layout/orgChart1"/>
    <dgm:cxn modelId="{1E473293-87F7-4B90-9CC2-1356AB1E2A2B}" type="presParOf" srcId="{69A00C9B-18CB-4AD8-8D9C-6434CEA45694}" destId="{19BB3DD4-9F7B-4917-8069-A97509791125}" srcOrd="0" destOrd="0" presId="urn:microsoft.com/office/officeart/2005/8/layout/orgChart1"/>
    <dgm:cxn modelId="{C856555C-4490-42F0-B3FE-E0A983A2BD96}" type="presParOf" srcId="{19BB3DD4-9F7B-4917-8069-A97509791125}" destId="{FD88D524-6B57-4079-A2B6-9CAB4B9479AA}" srcOrd="0" destOrd="0" presId="urn:microsoft.com/office/officeart/2005/8/layout/orgChart1"/>
    <dgm:cxn modelId="{E0DA97A3-CDC4-49A5-9DC0-A2C39FDA696D}" type="presParOf" srcId="{19BB3DD4-9F7B-4917-8069-A97509791125}" destId="{0E2E5F0D-12BE-4204-8137-F7ACE46ACF19}" srcOrd="1" destOrd="0" presId="urn:microsoft.com/office/officeart/2005/8/layout/orgChart1"/>
    <dgm:cxn modelId="{BE1ADA37-78CE-4DDB-9A27-122966A8151E}" type="presParOf" srcId="{69A00C9B-18CB-4AD8-8D9C-6434CEA45694}" destId="{A87A6427-0F20-49F4-9770-5782B7BF94A1}" srcOrd="1" destOrd="0" presId="urn:microsoft.com/office/officeart/2005/8/layout/orgChart1"/>
    <dgm:cxn modelId="{0887B84E-9A65-43E4-90D3-86036240C363}" type="presParOf" srcId="{69A00C9B-18CB-4AD8-8D9C-6434CEA45694}" destId="{6CA71762-9685-464F-B451-A4EE9EC95A6D}" srcOrd="2" destOrd="0" presId="urn:microsoft.com/office/officeart/2005/8/layout/orgChart1"/>
    <dgm:cxn modelId="{2D5E74AC-AADB-4F03-914A-6E8680100301}" type="presParOf" srcId="{4C9F5376-2B76-43D0-B861-E1968D0EB66F}" destId="{61334895-6D96-448D-BF7A-30B9B66AC9D3}" srcOrd="8" destOrd="0" presId="urn:microsoft.com/office/officeart/2005/8/layout/orgChart1"/>
    <dgm:cxn modelId="{1EC00630-45D4-436C-86E6-84A1A6FE8195}" type="presParOf" srcId="{4C9F5376-2B76-43D0-B861-E1968D0EB66F}" destId="{C5BFA44E-A7D7-4B85-B0E2-59BC7AD4D8F9}" srcOrd="9" destOrd="0" presId="urn:microsoft.com/office/officeart/2005/8/layout/orgChart1"/>
    <dgm:cxn modelId="{E25853A1-8154-47C1-8D50-1AC47AC22CFA}" type="presParOf" srcId="{C5BFA44E-A7D7-4B85-B0E2-59BC7AD4D8F9}" destId="{E6D8BA09-D311-4D02-91B0-8106441D17BA}" srcOrd="0" destOrd="0" presId="urn:microsoft.com/office/officeart/2005/8/layout/orgChart1"/>
    <dgm:cxn modelId="{AA58E3B5-CC01-44AE-A753-BE34283E7E09}" type="presParOf" srcId="{E6D8BA09-D311-4D02-91B0-8106441D17BA}" destId="{DF3BF60F-9C5F-4B29-8C19-C4AEF7B49BC1}" srcOrd="0" destOrd="0" presId="urn:microsoft.com/office/officeart/2005/8/layout/orgChart1"/>
    <dgm:cxn modelId="{8C8A43A4-815C-4E81-B1AB-0FD34FE61AF1}" type="presParOf" srcId="{E6D8BA09-D311-4D02-91B0-8106441D17BA}" destId="{549D9CBE-2475-49D8-8C4D-7BA4C56234FC}" srcOrd="1" destOrd="0" presId="urn:microsoft.com/office/officeart/2005/8/layout/orgChart1"/>
    <dgm:cxn modelId="{370D5904-A84A-44F6-B254-9FC1593133A3}" type="presParOf" srcId="{C5BFA44E-A7D7-4B85-B0E2-59BC7AD4D8F9}" destId="{610506BB-1F8B-4DFD-A9F3-42BEE0125772}" srcOrd="1" destOrd="0" presId="urn:microsoft.com/office/officeart/2005/8/layout/orgChart1"/>
    <dgm:cxn modelId="{9725FB6C-B7CE-4B6D-B884-58215C29B1BB}" type="presParOf" srcId="{C5BFA44E-A7D7-4B85-B0E2-59BC7AD4D8F9}" destId="{6218E98F-F1EF-400A-B5D1-CE71C4062A2E}" srcOrd="2" destOrd="0" presId="urn:microsoft.com/office/officeart/2005/8/layout/orgChart1"/>
    <dgm:cxn modelId="{009FEA95-2B7E-4177-8CDB-A5856B95122D}" type="presParOf" srcId="{BC123D85-F44C-4295-B91B-21B662279715}" destId="{30C813F2-B11E-4353-A194-A898DC3B7383}" srcOrd="2" destOrd="0" presId="urn:microsoft.com/office/officeart/2005/8/layout/orgChart1"/>
    <dgm:cxn modelId="{34C8E0AC-1BAD-4AC4-BE4B-6877F9F9233B}" type="presParOf" srcId="{137D390C-81B8-4F20-B7FE-7FC23FDC4C36}" destId="{274DB5B8-E521-41DA-9E98-689E1F5C07D7}" srcOrd="4" destOrd="0" presId="urn:microsoft.com/office/officeart/2005/8/layout/orgChart1"/>
    <dgm:cxn modelId="{42D16225-D8D6-4C96-A1E0-246AC6B1D00A}" type="presParOf" srcId="{137D390C-81B8-4F20-B7FE-7FC23FDC4C36}" destId="{EF362B4A-EBC1-49D7-81DF-22D702A5BEC6}" srcOrd="5" destOrd="0" presId="urn:microsoft.com/office/officeart/2005/8/layout/orgChart1"/>
    <dgm:cxn modelId="{79A4C151-52DD-48E6-B021-895E11933BFE}" type="presParOf" srcId="{EF362B4A-EBC1-49D7-81DF-22D702A5BEC6}" destId="{10696C1F-AB5D-4D57-91A2-1B0DD1FDB791}" srcOrd="0" destOrd="0" presId="urn:microsoft.com/office/officeart/2005/8/layout/orgChart1"/>
    <dgm:cxn modelId="{46D79441-4585-40FB-B543-232BD6A9FEF6}" type="presParOf" srcId="{10696C1F-AB5D-4D57-91A2-1B0DD1FDB791}" destId="{1C849335-50E5-4414-A615-F49699DB7FD2}" srcOrd="0" destOrd="0" presId="urn:microsoft.com/office/officeart/2005/8/layout/orgChart1"/>
    <dgm:cxn modelId="{69B877AD-7884-4186-94C2-8361C6331308}" type="presParOf" srcId="{10696C1F-AB5D-4D57-91A2-1B0DD1FDB791}" destId="{95925107-44DC-4B69-A320-A040CFD26CB5}" srcOrd="1" destOrd="0" presId="urn:microsoft.com/office/officeart/2005/8/layout/orgChart1"/>
    <dgm:cxn modelId="{3E85E113-47D4-44B1-B5A1-C367BED1F64C}" type="presParOf" srcId="{EF362B4A-EBC1-49D7-81DF-22D702A5BEC6}" destId="{A457088C-6B34-4B1E-AF49-5A53705069EA}" srcOrd="1" destOrd="0" presId="urn:microsoft.com/office/officeart/2005/8/layout/orgChart1"/>
    <dgm:cxn modelId="{745362CD-90A4-487E-BFE7-4A8DB058D90F}" type="presParOf" srcId="{A457088C-6B34-4B1E-AF49-5A53705069EA}" destId="{4F7518DB-5A64-4C4B-AC5D-0356CD0CCE4D}" srcOrd="0" destOrd="0" presId="urn:microsoft.com/office/officeart/2005/8/layout/orgChart1"/>
    <dgm:cxn modelId="{8F06A636-0E3E-40B4-A13E-7BDD3137B1C0}" type="presParOf" srcId="{A457088C-6B34-4B1E-AF49-5A53705069EA}" destId="{8D9A2750-7784-408C-8840-BCD5A7DCE08B}" srcOrd="1" destOrd="0" presId="urn:microsoft.com/office/officeart/2005/8/layout/orgChart1"/>
    <dgm:cxn modelId="{ABB8AA2C-924A-4891-8746-5C6A8C7DAB6A}" type="presParOf" srcId="{8D9A2750-7784-408C-8840-BCD5A7DCE08B}" destId="{D34E6554-4688-441D-BAD7-E95DFCD00CCF}" srcOrd="0" destOrd="0" presId="urn:microsoft.com/office/officeart/2005/8/layout/orgChart1"/>
    <dgm:cxn modelId="{9F4FB202-AE77-42B0-AE60-FB1BFCB5E545}" type="presParOf" srcId="{D34E6554-4688-441D-BAD7-E95DFCD00CCF}" destId="{599FA050-92D0-47AA-B5EB-98254295AF14}" srcOrd="0" destOrd="0" presId="urn:microsoft.com/office/officeart/2005/8/layout/orgChart1"/>
    <dgm:cxn modelId="{032CC31B-F54C-4B6D-9414-EE5A5A1F8E32}" type="presParOf" srcId="{D34E6554-4688-441D-BAD7-E95DFCD00CCF}" destId="{D0506541-1F87-4764-AB55-95DABF99DBAB}" srcOrd="1" destOrd="0" presId="urn:microsoft.com/office/officeart/2005/8/layout/orgChart1"/>
    <dgm:cxn modelId="{B986AFFE-39D6-436A-A8FF-F753EB385C40}" type="presParOf" srcId="{8D9A2750-7784-408C-8840-BCD5A7DCE08B}" destId="{741905EE-3B6B-4321-8B3D-ED7C03CF0A39}" srcOrd="1" destOrd="0" presId="urn:microsoft.com/office/officeart/2005/8/layout/orgChart1"/>
    <dgm:cxn modelId="{146E1842-97CE-4FEB-826D-A11E4C927C18}" type="presParOf" srcId="{8D9A2750-7784-408C-8840-BCD5A7DCE08B}" destId="{B1F066B9-8FE9-476A-A120-2305570402FE}" srcOrd="2" destOrd="0" presId="urn:microsoft.com/office/officeart/2005/8/layout/orgChart1"/>
    <dgm:cxn modelId="{DC4CF036-E513-4594-A199-67DD27CF2249}" type="presParOf" srcId="{A457088C-6B34-4B1E-AF49-5A53705069EA}" destId="{406D6097-66B3-4200-96FC-A9C16D3CF51B}" srcOrd="2" destOrd="0" presId="urn:microsoft.com/office/officeart/2005/8/layout/orgChart1"/>
    <dgm:cxn modelId="{89ABF315-F4D3-420F-9CCC-ADB6A622C567}" type="presParOf" srcId="{A457088C-6B34-4B1E-AF49-5A53705069EA}" destId="{273A9629-EDE6-46C7-9555-9C85FB6F532B}" srcOrd="3" destOrd="0" presId="urn:microsoft.com/office/officeart/2005/8/layout/orgChart1"/>
    <dgm:cxn modelId="{006A0F9E-6988-4EA8-92F2-735CA82EA5E4}" type="presParOf" srcId="{273A9629-EDE6-46C7-9555-9C85FB6F532B}" destId="{7DFCF8CB-1F5A-457B-B607-076FB0504BC8}" srcOrd="0" destOrd="0" presId="urn:microsoft.com/office/officeart/2005/8/layout/orgChart1"/>
    <dgm:cxn modelId="{4072948A-0E84-467A-9218-9FC181800C94}" type="presParOf" srcId="{7DFCF8CB-1F5A-457B-B607-076FB0504BC8}" destId="{873223EA-7F68-4528-98BE-9B0AD4B9BA4A}" srcOrd="0" destOrd="0" presId="urn:microsoft.com/office/officeart/2005/8/layout/orgChart1"/>
    <dgm:cxn modelId="{730E78FA-6999-4768-BE37-32C36522AF69}" type="presParOf" srcId="{7DFCF8CB-1F5A-457B-B607-076FB0504BC8}" destId="{C7560BDD-B0C7-4326-9BF2-977128BE75B1}" srcOrd="1" destOrd="0" presId="urn:microsoft.com/office/officeart/2005/8/layout/orgChart1"/>
    <dgm:cxn modelId="{A5D0B658-13AA-48E8-A802-D231535D219A}" type="presParOf" srcId="{273A9629-EDE6-46C7-9555-9C85FB6F532B}" destId="{DFE20A5A-999C-4482-AE21-B589E7C4F5BC}" srcOrd="1" destOrd="0" presId="urn:microsoft.com/office/officeart/2005/8/layout/orgChart1"/>
    <dgm:cxn modelId="{4E1B8DE3-1E24-46B5-8DB7-E2874A890A2B}" type="presParOf" srcId="{DFE20A5A-999C-4482-AE21-B589E7C4F5BC}" destId="{CE1F9F8E-E8B5-48C9-AA6B-055FF8129427}" srcOrd="0" destOrd="0" presId="urn:microsoft.com/office/officeart/2005/8/layout/orgChart1"/>
    <dgm:cxn modelId="{6BC168FC-1C70-4A35-9FFF-7A6BF490A30C}" type="presParOf" srcId="{DFE20A5A-999C-4482-AE21-B589E7C4F5BC}" destId="{B22B25E0-2B32-4909-B3DE-3770770DC61E}" srcOrd="1" destOrd="0" presId="urn:microsoft.com/office/officeart/2005/8/layout/orgChart1"/>
    <dgm:cxn modelId="{ED9AF935-A124-470B-8185-96A64143A82F}" type="presParOf" srcId="{B22B25E0-2B32-4909-B3DE-3770770DC61E}" destId="{4C9A99EB-89B7-459B-AB0E-E1AB1CF0F07E}" srcOrd="0" destOrd="0" presId="urn:microsoft.com/office/officeart/2005/8/layout/orgChart1"/>
    <dgm:cxn modelId="{BA29EF6D-4248-4A6C-97E9-DE7087508F92}" type="presParOf" srcId="{4C9A99EB-89B7-459B-AB0E-E1AB1CF0F07E}" destId="{9A1E64F1-90FC-4F6A-9630-A28347507182}" srcOrd="0" destOrd="0" presId="urn:microsoft.com/office/officeart/2005/8/layout/orgChart1"/>
    <dgm:cxn modelId="{5B4334C9-BAAD-4408-A9F6-1740DD65F15D}" type="presParOf" srcId="{4C9A99EB-89B7-459B-AB0E-E1AB1CF0F07E}" destId="{225E9645-CE22-4325-A6D5-2030D72D47AB}" srcOrd="1" destOrd="0" presId="urn:microsoft.com/office/officeart/2005/8/layout/orgChart1"/>
    <dgm:cxn modelId="{39A80696-0FFE-4AE3-9418-5468A09D5362}" type="presParOf" srcId="{B22B25E0-2B32-4909-B3DE-3770770DC61E}" destId="{5F3BA00F-4D53-445B-AF38-11AD39706FF8}" srcOrd="1" destOrd="0" presId="urn:microsoft.com/office/officeart/2005/8/layout/orgChart1"/>
    <dgm:cxn modelId="{FA91932F-C948-4DA3-825B-610D6B3D34A0}" type="presParOf" srcId="{B22B25E0-2B32-4909-B3DE-3770770DC61E}" destId="{3BC59CA8-9B10-4ACA-A04D-8429DC1DABF2}" srcOrd="2" destOrd="0" presId="urn:microsoft.com/office/officeart/2005/8/layout/orgChart1"/>
    <dgm:cxn modelId="{59235D32-AF6C-425E-8C9C-D12DF3EE8ED3}" type="presParOf" srcId="{DFE20A5A-999C-4482-AE21-B589E7C4F5BC}" destId="{DCF57CB3-4449-4E57-A164-5E94FDBA187C}" srcOrd="2" destOrd="0" presId="urn:microsoft.com/office/officeart/2005/8/layout/orgChart1"/>
    <dgm:cxn modelId="{587F2A87-18B2-4269-A893-E7133DB8FDF9}" type="presParOf" srcId="{DFE20A5A-999C-4482-AE21-B589E7C4F5BC}" destId="{52AABF47-19A9-42B8-8374-96BF91871CF9}" srcOrd="3" destOrd="0" presId="urn:microsoft.com/office/officeart/2005/8/layout/orgChart1"/>
    <dgm:cxn modelId="{CBE39851-0637-4DAC-8C30-3E5A508419FD}" type="presParOf" srcId="{52AABF47-19A9-42B8-8374-96BF91871CF9}" destId="{239C3811-239C-4E45-AFA4-BAE1CF17E7F4}" srcOrd="0" destOrd="0" presId="urn:microsoft.com/office/officeart/2005/8/layout/orgChart1"/>
    <dgm:cxn modelId="{C8A5ECCC-3D49-4E34-B5F2-D326C3433868}" type="presParOf" srcId="{239C3811-239C-4E45-AFA4-BAE1CF17E7F4}" destId="{8EAEF25F-2DD2-4D54-80B0-B5D386314CBD}" srcOrd="0" destOrd="0" presId="urn:microsoft.com/office/officeart/2005/8/layout/orgChart1"/>
    <dgm:cxn modelId="{A878A99F-55E5-49C9-A866-AA14D4D90DD5}" type="presParOf" srcId="{239C3811-239C-4E45-AFA4-BAE1CF17E7F4}" destId="{53241EBE-BBB2-48AB-AC10-635EEA86706C}" srcOrd="1" destOrd="0" presId="urn:microsoft.com/office/officeart/2005/8/layout/orgChart1"/>
    <dgm:cxn modelId="{5299D464-69CB-4584-9232-D07674413DF3}" type="presParOf" srcId="{52AABF47-19A9-42B8-8374-96BF91871CF9}" destId="{FC191BA2-1F83-4B03-93C6-B30832B3BF69}" srcOrd="1" destOrd="0" presId="urn:microsoft.com/office/officeart/2005/8/layout/orgChart1"/>
    <dgm:cxn modelId="{FE940AC4-B117-4EB7-8375-A3581F1FB4C7}" type="presParOf" srcId="{52AABF47-19A9-42B8-8374-96BF91871CF9}" destId="{26D301A9-FC88-4796-B983-4794F47A290B}" srcOrd="2" destOrd="0" presId="urn:microsoft.com/office/officeart/2005/8/layout/orgChart1"/>
    <dgm:cxn modelId="{2759A946-19E7-427B-95B1-B3F58FD481C9}" type="presParOf" srcId="{273A9629-EDE6-46C7-9555-9C85FB6F532B}" destId="{264E5045-C9E0-40DD-B29E-4706AEBE2D98}" srcOrd="2" destOrd="0" presId="urn:microsoft.com/office/officeart/2005/8/layout/orgChart1"/>
    <dgm:cxn modelId="{FBDFB08B-A8B9-4D02-B42D-EE6600D2F6B0}" type="presParOf" srcId="{A457088C-6B34-4B1E-AF49-5A53705069EA}" destId="{A6AAD986-BDDA-4373-AB96-B725F9FD1472}" srcOrd="4" destOrd="0" presId="urn:microsoft.com/office/officeart/2005/8/layout/orgChart1"/>
    <dgm:cxn modelId="{AF385842-31EF-45E2-B321-92B11D56C514}" type="presParOf" srcId="{A457088C-6B34-4B1E-AF49-5A53705069EA}" destId="{60D285E7-65E0-41F5-A241-8ABC24FAA170}" srcOrd="5" destOrd="0" presId="urn:microsoft.com/office/officeart/2005/8/layout/orgChart1"/>
    <dgm:cxn modelId="{3F41EBD4-F1A7-4DE7-894C-8802289423E7}" type="presParOf" srcId="{60D285E7-65E0-41F5-A241-8ABC24FAA170}" destId="{9280290A-3D1F-4CF0-8D03-735DFB33A88D}" srcOrd="0" destOrd="0" presId="urn:microsoft.com/office/officeart/2005/8/layout/orgChart1"/>
    <dgm:cxn modelId="{6F3E7E46-FA48-454E-AF15-EFDEE25215A1}" type="presParOf" srcId="{9280290A-3D1F-4CF0-8D03-735DFB33A88D}" destId="{E8B4E636-F6EE-4FCD-8313-5C10BC0BD96E}" srcOrd="0" destOrd="0" presId="urn:microsoft.com/office/officeart/2005/8/layout/orgChart1"/>
    <dgm:cxn modelId="{C6376133-D016-43CB-B8E2-187C1FB8612C}" type="presParOf" srcId="{9280290A-3D1F-4CF0-8D03-735DFB33A88D}" destId="{FBDC1316-480B-4FC9-9E0C-11D55B35DB3D}" srcOrd="1" destOrd="0" presId="urn:microsoft.com/office/officeart/2005/8/layout/orgChart1"/>
    <dgm:cxn modelId="{8C4EAE17-A19F-48C2-8800-947E00B7DED3}" type="presParOf" srcId="{60D285E7-65E0-41F5-A241-8ABC24FAA170}" destId="{C07FCB12-8561-41CE-B9F0-9426819FA3DD}" srcOrd="1" destOrd="0" presId="urn:microsoft.com/office/officeart/2005/8/layout/orgChart1"/>
    <dgm:cxn modelId="{8D120406-48EB-4764-A50C-5ECD04D19286}" type="presParOf" srcId="{60D285E7-65E0-41F5-A241-8ABC24FAA170}" destId="{CB1A10D5-4204-44C0-A001-40F638754F3F}" srcOrd="2" destOrd="0" presId="urn:microsoft.com/office/officeart/2005/8/layout/orgChart1"/>
    <dgm:cxn modelId="{52920595-85FD-47BF-8EEB-DEAE9936FD66}" type="presParOf" srcId="{A457088C-6B34-4B1E-AF49-5A53705069EA}" destId="{A6F323F4-E546-412D-9002-0DB2C7E004A3}" srcOrd="6" destOrd="0" presId="urn:microsoft.com/office/officeart/2005/8/layout/orgChart1"/>
    <dgm:cxn modelId="{4CCC73A4-2472-4865-BA50-8EC97101E47F}" type="presParOf" srcId="{A457088C-6B34-4B1E-AF49-5A53705069EA}" destId="{A7E8487E-A355-430F-A203-72807BA37B89}" srcOrd="7" destOrd="0" presId="urn:microsoft.com/office/officeart/2005/8/layout/orgChart1"/>
    <dgm:cxn modelId="{4106A29B-4EDB-4757-98AE-2C2FA2584B46}" type="presParOf" srcId="{A7E8487E-A355-430F-A203-72807BA37B89}" destId="{EBB5AB6A-C3AE-4916-A57F-DFDB19B24E1F}" srcOrd="0" destOrd="0" presId="urn:microsoft.com/office/officeart/2005/8/layout/orgChart1"/>
    <dgm:cxn modelId="{857D12E4-8A5B-42DB-88AF-5B6D784DD013}" type="presParOf" srcId="{EBB5AB6A-C3AE-4916-A57F-DFDB19B24E1F}" destId="{78CA72F4-0034-4309-B3A1-F9EB555CDFBB}" srcOrd="0" destOrd="0" presId="urn:microsoft.com/office/officeart/2005/8/layout/orgChart1"/>
    <dgm:cxn modelId="{CBE30187-F0D3-4C97-82E6-366F4C6B8815}" type="presParOf" srcId="{EBB5AB6A-C3AE-4916-A57F-DFDB19B24E1F}" destId="{55C64AF7-33F4-4582-BE0B-4D92A6C57C6D}" srcOrd="1" destOrd="0" presId="urn:microsoft.com/office/officeart/2005/8/layout/orgChart1"/>
    <dgm:cxn modelId="{10849BFB-95B1-4653-A687-799D8E156B97}" type="presParOf" srcId="{A7E8487E-A355-430F-A203-72807BA37B89}" destId="{CAD5C34A-60F5-4CE8-AB9F-F1E1C98A41AA}" srcOrd="1" destOrd="0" presId="urn:microsoft.com/office/officeart/2005/8/layout/orgChart1"/>
    <dgm:cxn modelId="{D9192B63-24EB-451E-9702-5F984C26E3A0}" type="presParOf" srcId="{A7E8487E-A355-430F-A203-72807BA37B89}" destId="{9DF48471-5256-4EE8-A92D-FC07A4FA8CBA}" srcOrd="2" destOrd="0" presId="urn:microsoft.com/office/officeart/2005/8/layout/orgChart1"/>
    <dgm:cxn modelId="{C1A1C357-33E7-4BFE-B787-D3CF716A3CC0}" type="presParOf" srcId="{EF362B4A-EBC1-49D7-81DF-22D702A5BEC6}" destId="{446B03C7-BD1D-4A12-9646-50B205C9B9BF}" srcOrd="2" destOrd="0" presId="urn:microsoft.com/office/officeart/2005/8/layout/orgChart1"/>
    <dgm:cxn modelId="{9DDAF09B-BF49-44C4-9D0C-67E1C20D4797}" type="presParOf" srcId="{DE4682E4-398E-458C-B52C-EDC03D2B0822}" destId="{FF337413-25A8-4F96-8812-530448FD89E6}" srcOrd="2" destOrd="0" presId="urn:microsoft.com/office/officeart/2005/8/layout/orgChart1"/>
    <dgm:cxn modelId="{F6E46C04-75FF-41BC-9D7A-E5807CCB599F}" type="presParOf" srcId="{7BCAD00A-0C0F-4A55-9D8B-A60D9628A284}" destId="{FA56C4BD-6043-4B54-910E-E8237DD65AAE}" srcOrd="2" destOrd="0" presId="urn:microsoft.com/office/officeart/2005/8/layout/orgChart1"/>
    <dgm:cxn modelId="{075F12FD-1DEB-463E-A8FA-5BDF355D7D19}" type="presParOf" srcId="{7BCAD00A-0C0F-4A55-9D8B-A60D9628A284}" destId="{5587ABA7-0698-4821-8DB3-7AEB6EAA2674}" srcOrd="3" destOrd="0" presId="urn:microsoft.com/office/officeart/2005/8/layout/orgChart1"/>
    <dgm:cxn modelId="{2230C3BB-D60B-4757-AABA-B5E34278A81C}" type="presParOf" srcId="{5587ABA7-0698-4821-8DB3-7AEB6EAA2674}" destId="{289A3F80-C877-49C4-8196-9C82E753D9D4}" srcOrd="0" destOrd="0" presId="urn:microsoft.com/office/officeart/2005/8/layout/orgChart1"/>
    <dgm:cxn modelId="{AE20C25E-15EE-459D-B0CA-5DF39EC3DE78}" type="presParOf" srcId="{289A3F80-C877-49C4-8196-9C82E753D9D4}" destId="{9B9866DE-24EA-425D-AAF9-AA88956DF751}" srcOrd="0" destOrd="0" presId="urn:microsoft.com/office/officeart/2005/8/layout/orgChart1"/>
    <dgm:cxn modelId="{2B69BF30-5D08-44F3-991B-581262350709}" type="presParOf" srcId="{289A3F80-C877-49C4-8196-9C82E753D9D4}" destId="{079F8876-CFDE-4455-9649-464E228FB647}" srcOrd="1" destOrd="0" presId="urn:microsoft.com/office/officeart/2005/8/layout/orgChart1"/>
    <dgm:cxn modelId="{792291EB-ECEE-40C5-80A2-8B1F65899243}" type="presParOf" srcId="{5587ABA7-0698-4821-8DB3-7AEB6EAA2674}" destId="{55E98BC0-F8C4-458C-AFA1-F70FDFE3C283}" srcOrd="1" destOrd="0" presId="urn:microsoft.com/office/officeart/2005/8/layout/orgChart1"/>
    <dgm:cxn modelId="{8EC0892E-B8C3-43C1-A23F-34742851C693}" type="presParOf" srcId="{55E98BC0-F8C4-458C-AFA1-F70FDFE3C283}" destId="{09E0DB91-1B85-4198-B787-4E0F0BB350D5}" srcOrd="0" destOrd="0" presId="urn:microsoft.com/office/officeart/2005/8/layout/orgChart1"/>
    <dgm:cxn modelId="{9F70B131-995D-40D2-8F63-A498C8797D75}" type="presParOf" srcId="{55E98BC0-F8C4-458C-AFA1-F70FDFE3C283}" destId="{75E3F3B5-B99D-4FFF-BDE7-8529DE26BEF4}" srcOrd="1" destOrd="0" presId="urn:microsoft.com/office/officeart/2005/8/layout/orgChart1"/>
    <dgm:cxn modelId="{8A3BEA41-6F72-4DCB-AEAC-1F2C9104E010}" type="presParOf" srcId="{75E3F3B5-B99D-4FFF-BDE7-8529DE26BEF4}" destId="{D8555131-4286-45A5-ADD1-855C774DD890}" srcOrd="0" destOrd="0" presId="urn:microsoft.com/office/officeart/2005/8/layout/orgChart1"/>
    <dgm:cxn modelId="{2C97D3B3-C1A1-4F32-B716-51F9B4DF7428}" type="presParOf" srcId="{D8555131-4286-45A5-ADD1-855C774DD890}" destId="{CD330AB0-A63B-49B7-BE13-963320C41952}" srcOrd="0" destOrd="0" presId="urn:microsoft.com/office/officeart/2005/8/layout/orgChart1"/>
    <dgm:cxn modelId="{C6E63F0E-FC97-4139-A2BA-B4671157CC48}" type="presParOf" srcId="{D8555131-4286-45A5-ADD1-855C774DD890}" destId="{FC14D896-E8C1-4EED-9966-D6B21845F566}" srcOrd="1" destOrd="0" presId="urn:microsoft.com/office/officeart/2005/8/layout/orgChart1"/>
    <dgm:cxn modelId="{9DA4EFC7-7DA2-4656-A9BB-E9C20D176E94}" type="presParOf" srcId="{75E3F3B5-B99D-4FFF-BDE7-8529DE26BEF4}" destId="{38EC9A3E-CD20-4E54-BE14-592F28A0D947}" srcOrd="1" destOrd="0" presId="urn:microsoft.com/office/officeart/2005/8/layout/orgChart1"/>
    <dgm:cxn modelId="{3C9EECED-604C-4EDA-BEFC-42E9A0380325}" type="presParOf" srcId="{38EC9A3E-CD20-4E54-BE14-592F28A0D947}" destId="{DCDC6238-9924-4CB4-8E8E-E4E6304A5BCB}" srcOrd="0" destOrd="0" presId="urn:microsoft.com/office/officeart/2005/8/layout/orgChart1"/>
    <dgm:cxn modelId="{B02AFB02-3AFC-4509-8129-9E3CB25A1E39}" type="presParOf" srcId="{38EC9A3E-CD20-4E54-BE14-592F28A0D947}" destId="{9EF1E8B1-BD79-4D33-9583-6CA750726153}" srcOrd="1" destOrd="0" presId="urn:microsoft.com/office/officeart/2005/8/layout/orgChart1"/>
    <dgm:cxn modelId="{C6491A20-6F71-41FD-BD5D-BFC836786FC2}" type="presParOf" srcId="{9EF1E8B1-BD79-4D33-9583-6CA750726153}" destId="{07DC302F-D4DB-4EBC-9E82-9AFF9BCA0D8E}" srcOrd="0" destOrd="0" presId="urn:microsoft.com/office/officeart/2005/8/layout/orgChart1"/>
    <dgm:cxn modelId="{33E0D213-67EB-47F8-B578-5A90307A787A}" type="presParOf" srcId="{07DC302F-D4DB-4EBC-9E82-9AFF9BCA0D8E}" destId="{DF49C9AB-B8F0-4060-A5B9-6FA0BFF1534C}" srcOrd="0" destOrd="0" presId="urn:microsoft.com/office/officeart/2005/8/layout/orgChart1"/>
    <dgm:cxn modelId="{3824FE22-3C72-449B-8956-295433A8FB8D}" type="presParOf" srcId="{07DC302F-D4DB-4EBC-9E82-9AFF9BCA0D8E}" destId="{D6C7C9A0-0C6B-456C-B363-30D75AB44259}" srcOrd="1" destOrd="0" presId="urn:microsoft.com/office/officeart/2005/8/layout/orgChart1"/>
    <dgm:cxn modelId="{4D697677-3CEA-483D-A847-F8160226543F}" type="presParOf" srcId="{9EF1E8B1-BD79-4D33-9583-6CA750726153}" destId="{E5679A16-25B4-49A8-B290-CE815BE6DE62}" srcOrd="1" destOrd="0" presId="urn:microsoft.com/office/officeart/2005/8/layout/orgChart1"/>
    <dgm:cxn modelId="{7DAFD05D-7B0A-443E-90DE-F22919422F3D}" type="presParOf" srcId="{9EF1E8B1-BD79-4D33-9583-6CA750726153}" destId="{4BACE9F7-C8EE-4912-AF9E-8B32CB8DBD50}" srcOrd="2" destOrd="0" presId="urn:microsoft.com/office/officeart/2005/8/layout/orgChart1"/>
    <dgm:cxn modelId="{9BEA3C88-8F3E-427F-A7C5-E80DDA337B8A}" type="presParOf" srcId="{38EC9A3E-CD20-4E54-BE14-592F28A0D947}" destId="{26C03E25-FF64-4F0D-8C01-1A1D89FC99A1}" srcOrd="2" destOrd="0" presId="urn:microsoft.com/office/officeart/2005/8/layout/orgChart1"/>
    <dgm:cxn modelId="{A225787B-DDE0-4C54-9F55-C6E7858AE03C}" type="presParOf" srcId="{38EC9A3E-CD20-4E54-BE14-592F28A0D947}" destId="{6ACA798F-F9F8-4003-A86C-13B7C228A6E3}" srcOrd="3" destOrd="0" presId="urn:microsoft.com/office/officeart/2005/8/layout/orgChart1"/>
    <dgm:cxn modelId="{721FE175-88BD-4641-A802-BBFAE174F88E}" type="presParOf" srcId="{6ACA798F-F9F8-4003-A86C-13B7C228A6E3}" destId="{3F6913A3-FD8C-4F63-A4A1-E0A1C0D7929C}" srcOrd="0" destOrd="0" presId="urn:microsoft.com/office/officeart/2005/8/layout/orgChart1"/>
    <dgm:cxn modelId="{7454CB68-38EE-44D1-AB04-8B149CD5CAAC}" type="presParOf" srcId="{3F6913A3-FD8C-4F63-A4A1-E0A1C0D7929C}" destId="{43AD2866-D424-4AF3-A100-EFC5B325B720}" srcOrd="0" destOrd="0" presId="urn:microsoft.com/office/officeart/2005/8/layout/orgChart1"/>
    <dgm:cxn modelId="{226F87E3-82D9-42D1-B8A8-D684572EA630}" type="presParOf" srcId="{3F6913A3-FD8C-4F63-A4A1-E0A1C0D7929C}" destId="{38452ACB-059D-4313-A3C0-746352DA3EC7}" srcOrd="1" destOrd="0" presId="urn:microsoft.com/office/officeart/2005/8/layout/orgChart1"/>
    <dgm:cxn modelId="{40AE2E97-550E-4DAA-826C-C1BB9732BE86}" type="presParOf" srcId="{6ACA798F-F9F8-4003-A86C-13B7C228A6E3}" destId="{80439259-4446-4140-8C2D-D38CB7047AAD}" srcOrd="1" destOrd="0" presId="urn:microsoft.com/office/officeart/2005/8/layout/orgChart1"/>
    <dgm:cxn modelId="{44E119C8-F083-48F4-9457-F8ECD7ECA4E9}" type="presParOf" srcId="{6ACA798F-F9F8-4003-A86C-13B7C228A6E3}" destId="{89E17280-62FA-4621-B9D7-65AEF310A9BD}" srcOrd="2" destOrd="0" presId="urn:microsoft.com/office/officeart/2005/8/layout/orgChart1"/>
    <dgm:cxn modelId="{4C87166D-195E-4E81-BE5F-30A0658824A7}" type="presParOf" srcId="{38EC9A3E-CD20-4E54-BE14-592F28A0D947}" destId="{1A9689D5-BDC2-40D0-BACD-244220DD3FB0}" srcOrd="4" destOrd="0" presId="urn:microsoft.com/office/officeart/2005/8/layout/orgChart1"/>
    <dgm:cxn modelId="{F90BB4F5-B125-4BFB-B9C2-C4C230306882}" type="presParOf" srcId="{38EC9A3E-CD20-4E54-BE14-592F28A0D947}" destId="{21DC4346-092C-4710-A7E8-B9C35E0AC3E2}" srcOrd="5" destOrd="0" presId="urn:microsoft.com/office/officeart/2005/8/layout/orgChart1"/>
    <dgm:cxn modelId="{B5EB9062-4096-4974-B209-D4BD3FA65B25}" type="presParOf" srcId="{21DC4346-092C-4710-A7E8-B9C35E0AC3E2}" destId="{CF5A7D85-2CCA-4381-B933-46400D952563}" srcOrd="0" destOrd="0" presId="urn:microsoft.com/office/officeart/2005/8/layout/orgChart1"/>
    <dgm:cxn modelId="{A63A0A24-B504-47F1-89E6-B74D2563C2B8}" type="presParOf" srcId="{CF5A7D85-2CCA-4381-B933-46400D952563}" destId="{FCBBA2A9-5C6A-41BE-97FE-E1F3CF9D436A}" srcOrd="0" destOrd="0" presId="urn:microsoft.com/office/officeart/2005/8/layout/orgChart1"/>
    <dgm:cxn modelId="{15E624D0-E5D2-4B28-8B76-5D6591C210BF}" type="presParOf" srcId="{CF5A7D85-2CCA-4381-B933-46400D952563}" destId="{41DE91AE-6FB3-45E3-969B-F3A14899419F}" srcOrd="1" destOrd="0" presId="urn:microsoft.com/office/officeart/2005/8/layout/orgChart1"/>
    <dgm:cxn modelId="{FD382388-BE59-4BA9-A7CD-9AB3356619A4}" type="presParOf" srcId="{21DC4346-092C-4710-A7E8-B9C35E0AC3E2}" destId="{7650159B-4FEE-43FF-801D-20E8C0E30ED6}" srcOrd="1" destOrd="0" presId="urn:microsoft.com/office/officeart/2005/8/layout/orgChart1"/>
    <dgm:cxn modelId="{1F24D15E-5397-4B21-B1DE-A99EA1E2C147}" type="presParOf" srcId="{21DC4346-092C-4710-A7E8-B9C35E0AC3E2}" destId="{F980364A-0FF9-4640-A251-B3CA766F3CF2}" srcOrd="2" destOrd="0" presId="urn:microsoft.com/office/officeart/2005/8/layout/orgChart1"/>
    <dgm:cxn modelId="{D8F0F35B-88AF-4E83-BBCF-32248438A0A7}" type="presParOf" srcId="{38EC9A3E-CD20-4E54-BE14-592F28A0D947}" destId="{33E8EBCD-330D-4159-85A7-FFCDEC90A699}" srcOrd="6" destOrd="0" presId="urn:microsoft.com/office/officeart/2005/8/layout/orgChart1"/>
    <dgm:cxn modelId="{4D29824B-FF16-4240-B0E6-4FC1DE98E23C}" type="presParOf" srcId="{38EC9A3E-CD20-4E54-BE14-592F28A0D947}" destId="{BD6CC24F-0C2E-4CB7-9BC6-D2E2F5B6647D}" srcOrd="7" destOrd="0" presId="urn:microsoft.com/office/officeart/2005/8/layout/orgChart1"/>
    <dgm:cxn modelId="{81E592D8-4AAC-4732-9C28-03C126ED29D8}" type="presParOf" srcId="{BD6CC24F-0C2E-4CB7-9BC6-D2E2F5B6647D}" destId="{F97D8A62-1F2A-42D7-9421-B945021B62F8}" srcOrd="0" destOrd="0" presId="urn:microsoft.com/office/officeart/2005/8/layout/orgChart1"/>
    <dgm:cxn modelId="{73A72967-1F3E-4083-B74B-5D1FCFAB427C}" type="presParOf" srcId="{F97D8A62-1F2A-42D7-9421-B945021B62F8}" destId="{F0D0E67C-C846-484A-B367-108D466DB8D7}" srcOrd="0" destOrd="0" presId="urn:microsoft.com/office/officeart/2005/8/layout/orgChart1"/>
    <dgm:cxn modelId="{53594FC8-23FF-45AA-B4AC-B4E04D8E95D0}" type="presParOf" srcId="{F97D8A62-1F2A-42D7-9421-B945021B62F8}" destId="{DB3C6A4B-3272-4325-9E35-F20BD263E93A}" srcOrd="1" destOrd="0" presId="urn:microsoft.com/office/officeart/2005/8/layout/orgChart1"/>
    <dgm:cxn modelId="{13CF8689-926B-416D-BFB5-9F289285BC75}" type="presParOf" srcId="{BD6CC24F-0C2E-4CB7-9BC6-D2E2F5B6647D}" destId="{1AAFBA64-CF2E-4E66-83F4-79E498E309F3}" srcOrd="1" destOrd="0" presId="urn:microsoft.com/office/officeart/2005/8/layout/orgChart1"/>
    <dgm:cxn modelId="{3D4CE458-6B34-4FA4-BE04-B59193B7C397}" type="presParOf" srcId="{BD6CC24F-0C2E-4CB7-9BC6-D2E2F5B6647D}" destId="{CDCC0E1D-0FA8-4BBF-8FB0-C50E77AC6A24}" srcOrd="2" destOrd="0" presId="urn:microsoft.com/office/officeart/2005/8/layout/orgChart1"/>
    <dgm:cxn modelId="{F9B85AB1-8A66-490B-82D5-B303FAB6CCA5}" type="presParOf" srcId="{75E3F3B5-B99D-4FFF-BDE7-8529DE26BEF4}" destId="{8AFD83CB-0079-4CEE-A6B1-A2A079C57330}" srcOrd="2" destOrd="0" presId="urn:microsoft.com/office/officeart/2005/8/layout/orgChart1"/>
    <dgm:cxn modelId="{AC7C03C0-6EDB-4F95-B8F0-BD8EAFFEEF29}" type="presParOf" srcId="{5587ABA7-0698-4821-8DB3-7AEB6EAA2674}" destId="{C18C8C27-4D85-44E0-9555-9E94F51FE052}" srcOrd="2" destOrd="0" presId="urn:microsoft.com/office/officeart/2005/8/layout/orgChart1"/>
    <dgm:cxn modelId="{81C4C39C-8D5E-43FB-9B5A-3E826489D5FC}" type="presParOf" srcId="{AA85D489-C231-4A0D-8B92-77E1D1F56290}" destId="{2B328CA6-5677-4434-A248-9950F6EFDE28}" srcOrd="2" destOrd="0" presId="urn:microsoft.com/office/officeart/2005/8/layout/orgChart1"/>
    <dgm:cxn modelId="{3F2172D1-B8E6-4E5C-9334-C3AD2B4384BD}" type="presParOf" srcId="{949FB98A-A2F7-4333-A738-890744047262}" destId="{059C22EE-4EA1-4A4E-8BEA-6527B19C8640}" srcOrd="6" destOrd="0" presId="urn:microsoft.com/office/officeart/2005/8/layout/orgChart1"/>
    <dgm:cxn modelId="{AAC26459-051F-4649-8C3D-8AF091632857}" type="presParOf" srcId="{949FB98A-A2F7-4333-A738-890744047262}" destId="{2587A343-6BD7-4FCC-A19A-143BF4DB2A87}" srcOrd="7" destOrd="0" presId="urn:microsoft.com/office/officeart/2005/8/layout/orgChart1"/>
    <dgm:cxn modelId="{838931F2-EBC6-454B-B268-7F2F47B7FEF6}" type="presParOf" srcId="{2587A343-6BD7-4FCC-A19A-143BF4DB2A87}" destId="{6CE243E6-D34F-4AA6-B29F-8A276FC9B4FC}" srcOrd="0" destOrd="0" presId="urn:microsoft.com/office/officeart/2005/8/layout/orgChart1"/>
    <dgm:cxn modelId="{47B02CD7-2B96-48A1-9CDD-4501CE384EE4}" type="presParOf" srcId="{6CE243E6-D34F-4AA6-B29F-8A276FC9B4FC}" destId="{DC606F7D-0512-4822-84C6-5204BC7E58AA}" srcOrd="0" destOrd="0" presId="urn:microsoft.com/office/officeart/2005/8/layout/orgChart1"/>
    <dgm:cxn modelId="{461747A6-5451-4AEE-8D44-1D4EAE3EA72A}" type="presParOf" srcId="{6CE243E6-D34F-4AA6-B29F-8A276FC9B4FC}" destId="{7F43DBEE-B60F-4C19-A3B0-BF5701214A5E}" srcOrd="1" destOrd="0" presId="urn:microsoft.com/office/officeart/2005/8/layout/orgChart1"/>
    <dgm:cxn modelId="{555ABAFE-2131-433D-ACF5-B5C1F051728A}" type="presParOf" srcId="{2587A343-6BD7-4FCC-A19A-143BF4DB2A87}" destId="{92884380-F839-4BF8-A6D1-2F3C2CA92AB5}" srcOrd="1" destOrd="0" presId="urn:microsoft.com/office/officeart/2005/8/layout/orgChart1"/>
    <dgm:cxn modelId="{B298A7F7-C37E-47C9-95BA-10BEAD6205FB}" type="presParOf" srcId="{92884380-F839-4BF8-A6D1-2F3C2CA92AB5}" destId="{1FB9DFAA-3011-404B-B2FB-82DE1D530E40}" srcOrd="0" destOrd="0" presId="urn:microsoft.com/office/officeart/2005/8/layout/orgChart1"/>
    <dgm:cxn modelId="{A6BB3030-0BBF-4D75-B901-3E5F38DBFDCC}" type="presParOf" srcId="{92884380-F839-4BF8-A6D1-2F3C2CA92AB5}" destId="{2B416C8F-E48C-4950-8E21-E9A666CB23C0}" srcOrd="1" destOrd="0" presId="urn:microsoft.com/office/officeart/2005/8/layout/orgChart1"/>
    <dgm:cxn modelId="{6C101F86-0559-4E90-811E-146B41DD8795}" type="presParOf" srcId="{2B416C8F-E48C-4950-8E21-E9A666CB23C0}" destId="{4E5D6ABA-4D4D-49D8-930E-CDC8E0354FB2}" srcOrd="0" destOrd="0" presId="urn:microsoft.com/office/officeart/2005/8/layout/orgChart1"/>
    <dgm:cxn modelId="{11CBD184-BD37-41E5-99B4-32A324921FF4}" type="presParOf" srcId="{4E5D6ABA-4D4D-49D8-930E-CDC8E0354FB2}" destId="{6C7766F8-3CA4-4B55-A2B1-A9A57BDBAE31}" srcOrd="0" destOrd="0" presId="urn:microsoft.com/office/officeart/2005/8/layout/orgChart1"/>
    <dgm:cxn modelId="{475AC493-3272-462C-8A6E-7823547AD75C}" type="presParOf" srcId="{4E5D6ABA-4D4D-49D8-930E-CDC8E0354FB2}" destId="{FA9F7A91-9535-4A9D-A525-1C7B52AA3CAD}" srcOrd="1" destOrd="0" presId="urn:microsoft.com/office/officeart/2005/8/layout/orgChart1"/>
    <dgm:cxn modelId="{605EA78A-3888-457A-AADF-6162033D73B6}" type="presParOf" srcId="{2B416C8F-E48C-4950-8E21-E9A666CB23C0}" destId="{F0A8852E-A81E-4A81-9901-83DBE881B4F2}" srcOrd="1" destOrd="0" presId="urn:microsoft.com/office/officeart/2005/8/layout/orgChart1"/>
    <dgm:cxn modelId="{D2A46A72-3C0F-472D-A6C4-2E90B95B1789}" type="presParOf" srcId="{2B416C8F-E48C-4950-8E21-E9A666CB23C0}" destId="{4FC409BD-916B-4F90-A7EF-4CF2F8219E7F}" srcOrd="2" destOrd="0" presId="urn:microsoft.com/office/officeart/2005/8/layout/orgChart1"/>
    <dgm:cxn modelId="{019D5E25-FB12-4777-AB90-56905670F86C}" type="presParOf" srcId="{92884380-F839-4BF8-A6D1-2F3C2CA92AB5}" destId="{0C03C1CE-E351-4370-B37B-BCBBA6EACE73}" srcOrd="2" destOrd="0" presId="urn:microsoft.com/office/officeart/2005/8/layout/orgChart1"/>
    <dgm:cxn modelId="{1333A826-337E-4FEB-8B05-4D32FA57D67E}" type="presParOf" srcId="{92884380-F839-4BF8-A6D1-2F3C2CA92AB5}" destId="{F450406A-CE7B-499A-83F6-64520A2C610B}" srcOrd="3" destOrd="0" presId="urn:microsoft.com/office/officeart/2005/8/layout/orgChart1"/>
    <dgm:cxn modelId="{D6B7B16D-FAC5-4FCC-A081-EE6958346944}" type="presParOf" srcId="{F450406A-CE7B-499A-83F6-64520A2C610B}" destId="{F17DEFCE-8640-4795-8F05-62D58D2E4037}" srcOrd="0" destOrd="0" presId="urn:microsoft.com/office/officeart/2005/8/layout/orgChart1"/>
    <dgm:cxn modelId="{C4720C6C-3389-441A-BFB1-543492F929C7}" type="presParOf" srcId="{F17DEFCE-8640-4795-8F05-62D58D2E4037}" destId="{4FCB0235-D840-4E32-AF87-A5EC10F1D21A}" srcOrd="0" destOrd="0" presId="urn:microsoft.com/office/officeart/2005/8/layout/orgChart1"/>
    <dgm:cxn modelId="{95EE1889-6353-43B6-A6FB-B4711078D2F7}" type="presParOf" srcId="{F17DEFCE-8640-4795-8F05-62D58D2E4037}" destId="{EA1226AD-A4C8-4D20-BD8F-018378C4C7BD}" srcOrd="1" destOrd="0" presId="urn:microsoft.com/office/officeart/2005/8/layout/orgChart1"/>
    <dgm:cxn modelId="{A81A99B0-8CDD-4B85-8E54-6689F3659C43}" type="presParOf" srcId="{F450406A-CE7B-499A-83F6-64520A2C610B}" destId="{80E3AE57-B862-474F-88AF-4F6FE00DF30E}" srcOrd="1" destOrd="0" presId="urn:microsoft.com/office/officeart/2005/8/layout/orgChart1"/>
    <dgm:cxn modelId="{0929AD79-12A8-44D8-A68A-E7EF10A10BFF}" type="presParOf" srcId="{F450406A-CE7B-499A-83F6-64520A2C610B}" destId="{0F0E421F-04B6-44B2-A118-4C81DADD76E6}" srcOrd="2" destOrd="0" presId="urn:microsoft.com/office/officeart/2005/8/layout/orgChart1"/>
    <dgm:cxn modelId="{2EFFF337-4E4F-425C-9FDC-212C6A670288}" type="presParOf" srcId="{92884380-F839-4BF8-A6D1-2F3C2CA92AB5}" destId="{F790520A-43F4-4739-A2CA-F8C4C7F8482F}" srcOrd="4" destOrd="0" presId="urn:microsoft.com/office/officeart/2005/8/layout/orgChart1"/>
    <dgm:cxn modelId="{21AA6098-0AE5-44FF-A51B-6E68FFB45ECD}" type="presParOf" srcId="{92884380-F839-4BF8-A6D1-2F3C2CA92AB5}" destId="{990E28DA-7CF5-4502-90A8-328AC5740EB3}" srcOrd="5" destOrd="0" presId="urn:microsoft.com/office/officeart/2005/8/layout/orgChart1"/>
    <dgm:cxn modelId="{7ACF9412-7BD6-4C78-92B8-C8D338B75B14}" type="presParOf" srcId="{990E28DA-7CF5-4502-90A8-328AC5740EB3}" destId="{796BDDAE-9769-4B6C-B664-C99AB1F1EA6B}" srcOrd="0" destOrd="0" presId="urn:microsoft.com/office/officeart/2005/8/layout/orgChart1"/>
    <dgm:cxn modelId="{D4D2898F-4BA5-4BEF-A6A5-208C5FAC2979}" type="presParOf" srcId="{796BDDAE-9769-4B6C-B664-C99AB1F1EA6B}" destId="{0A63D2F4-C327-4936-997D-E8A37FF9B974}" srcOrd="0" destOrd="0" presId="urn:microsoft.com/office/officeart/2005/8/layout/orgChart1"/>
    <dgm:cxn modelId="{31F57AF1-F6A4-4044-BD9B-CFA6F67AEFE3}" type="presParOf" srcId="{796BDDAE-9769-4B6C-B664-C99AB1F1EA6B}" destId="{37BC9415-6238-4077-808B-B5AF5E0C13B3}" srcOrd="1" destOrd="0" presId="urn:microsoft.com/office/officeart/2005/8/layout/orgChart1"/>
    <dgm:cxn modelId="{25510010-F75B-410F-B3D1-8B59A4249245}" type="presParOf" srcId="{990E28DA-7CF5-4502-90A8-328AC5740EB3}" destId="{2B5F8F5D-9B5C-4780-ABE5-8F9BF4049143}" srcOrd="1" destOrd="0" presId="urn:microsoft.com/office/officeart/2005/8/layout/orgChart1"/>
    <dgm:cxn modelId="{711C2D75-38F1-44AA-8EAB-286B55EFDAB2}" type="presParOf" srcId="{990E28DA-7CF5-4502-90A8-328AC5740EB3}" destId="{C06FB175-2E03-4F73-BF54-1A055FD264D0}" srcOrd="2" destOrd="0" presId="urn:microsoft.com/office/officeart/2005/8/layout/orgChart1"/>
    <dgm:cxn modelId="{216C6F87-7184-481E-9F56-C39B5C2ABF5A}" type="presParOf" srcId="{2587A343-6BD7-4FCC-A19A-143BF4DB2A87}" destId="{A5FDA1D4-6378-4EF9-BE53-33B64A9F7567}" srcOrd="2" destOrd="0" presId="urn:microsoft.com/office/officeart/2005/8/layout/orgChart1"/>
    <dgm:cxn modelId="{5F4B9C48-F935-4F01-9203-F79F0DDB0583}" type="presParOf" srcId="{949FB98A-A2F7-4333-A738-890744047262}" destId="{5A3C222E-EA04-469D-B2A5-428B109ED3E0}" srcOrd="8" destOrd="0" presId="urn:microsoft.com/office/officeart/2005/8/layout/orgChart1"/>
    <dgm:cxn modelId="{3A563F0E-6A4B-4DB0-ACF0-3D9410E48033}" type="presParOf" srcId="{949FB98A-A2F7-4333-A738-890744047262}" destId="{0B7AC5A3-C251-4ACD-AFC5-DB05A39ED77E}" srcOrd="9" destOrd="0" presId="urn:microsoft.com/office/officeart/2005/8/layout/orgChart1"/>
    <dgm:cxn modelId="{D2B91AD8-8D0A-4FB7-8376-9FDEF23C03EA}" type="presParOf" srcId="{0B7AC5A3-C251-4ACD-AFC5-DB05A39ED77E}" destId="{4EB69B21-5E38-4A29-8AE2-51958DD105CD}" srcOrd="0" destOrd="0" presId="urn:microsoft.com/office/officeart/2005/8/layout/orgChart1"/>
    <dgm:cxn modelId="{65402170-4CAE-46A1-BCE2-C3DFEFA4463F}" type="presParOf" srcId="{4EB69B21-5E38-4A29-8AE2-51958DD105CD}" destId="{4CE408D0-F3D2-47E9-9B4D-994714D670D2}" srcOrd="0" destOrd="0" presId="urn:microsoft.com/office/officeart/2005/8/layout/orgChart1"/>
    <dgm:cxn modelId="{3C89B3CB-4EA1-4B8F-8354-99064982FA67}" type="presParOf" srcId="{4EB69B21-5E38-4A29-8AE2-51958DD105CD}" destId="{0C119077-4FBF-401B-9C59-35B6841A35C3}" srcOrd="1" destOrd="0" presId="urn:microsoft.com/office/officeart/2005/8/layout/orgChart1"/>
    <dgm:cxn modelId="{B7F76B1E-8832-49C8-A6B6-6F7BC631147E}" type="presParOf" srcId="{0B7AC5A3-C251-4ACD-AFC5-DB05A39ED77E}" destId="{39B157A7-232F-4B4B-9C8C-698FDA17D505}" srcOrd="1" destOrd="0" presId="urn:microsoft.com/office/officeart/2005/8/layout/orgChart1"/>
    <dgm:cxn modelId="{86A748AA-C747-4532-8583-1EFCC6DEDC9E}" type="presParOf" srcId="{39B157A7-232F-4B4B-9C8C-698FDA17D505}" destId="{833B4291-B94B-47C3-BE6D-A02B174BB6AF}" srcOrd="0" destOrd="0" presId="urn:microsoft.com/office/officeart/2005/8/layout/orgChart1"/>
    <dgm:cxn modelId="{43021C6B-FF72-4F3F-A08F-A41C6269E488}" type="presParOf" srcId="{39B157A7-232F-4B4B-9C8C-698FDA17D505}" destId="{DB0BEB81-9B5C-42E9-A03D-A607959BB697}" srcOrd="1" destOrd="0" presId="urn:microsoft.com/office/officeart/2005/8/layout/orgChart1"/>
    <dgm:cxn modelId="{2C62BA19-B65A-49E7-A2AF-C6B9C9F14B60}" type="presParOf" srcId="{DB0BEB81-9B5C-42E9-A03D-A607959BB697}" destId="{272D7932-42C8-4B1A-9A1E-1FF9961D5050}" srcOrd="0" destOrd="0" presId="urn:microsoft.com/office/officeart/2005/8/layout/orgChart1"/>
    <dgm:cxn modelId="{FB0DCE98-A5CE-4B71-A712-9312D8DC8432}" type="presParOf" srcId="{272D7932-42C8-4B1A-9A1E-1FF9961D5050}" destId="{C83F4A0E-1E92-4983-AFFC-CBBF607C3D31}" srcOrd="0" destOrd="0" presId="urn:microsoft.com/office/officeart/2005/8/layout/orgChart1"/>
    <dgm:cxn modelId="{0C0CD90E-9081-42C3-AA5B-B2900148940C}" type="presParOf" srcId="{272D7932-42C8-4B1A-9A1E-1FF9961D5050}" destId="{C98E2A45-B8C9-435A-AB15-A376A21595F3}" srcOrd="1" destOrd="0" presId="urn:microsoft.com/office/officeart/2005/8/layout/orgChart1"/>
    <dgm:cxn modelId="{D6FE0C22-8700-4400-ADE8-4433FA1307D9}" type="presParOf" srcId="{DB0BEB81-9B5C-42E9-A03D-A607959BB697}" destId="{D57D0DC5-DD58-42D0-8F7E-FB931DB87F7B}" srcOrd="1" destOrd="0" presId="urn:microsoft.com/office/officeart/2005/8/layout/orgChart1"/>
    <dgm:cxn modelId="{51C60974-19F1-488C-A318-AD21C97D4459}" type="presParOf" srcId="{D57D0DC5-DD58-42D0-8F7E-FB931DB87F7B}" destId="{D9233897-B285-4633-91EF-E2FB2CD1D1E4}" srcOrd="0" destOrd="0" presId="urn:microsoft.com/office/officeart/2005/8/layout/orgChart1"/>
    <dgm:cxn modelId="{3A77B307-E3D8-4233-8D4D-BF8344474326}" type="presParOf" srcId="{D57D0DC5-DD58-42D0-8F7E-FB931DB87F7B}" destId="{85457D89-5182-4996-88B0-32FA106CF68D}" srcOrd="1" destOrd="0" presId="urn:microsoft.com/office/officeart/2005/8/layout/orgChart1"/>
    <dgm:cxn modelId="{1F2222FD-AFBB-4B12-8368-8FCD53AE4972}" type="presParOf" srcId="{85457D89-5182-4996-88B0-32FA106CF68D}" destId="{B70B31EF-6BFC-4E82-90B5-6A79871CC603}" srcOrd="0" destOrd="0" presId="urn:microsoft.com/office/officeart/2005/8/layout/orgChart1"/>
    <dgm:cxn modelId="{BDF9854D-0F25-45B3-9F4B-272EB63C33BA}" type="presParOf" srcId="{B70B31EF-6BFC-4E82-90B5-6A79871CC603}" destId="{E215F77F-8CA8-4A30-9C75-86BA56D3C21F}" srcOrd="0" destOrd="0" presId="urn:microsoft.com/office/officeart/2005/8/layout/orgChart1"/>
    <dgm:cxn modelId="{711D31CA-6223-4460-8B75-85CADD99128E}" type="presParOf" srcId="{B70B31EF-6BFC-4E82-90B5-6A79871CC603}" destId="{D7CBFE04-5150-46BC-8194-F90D3CA81AC8}" srcOrd="1" destOrd="0" presId="urn:microsoft.com/office/officeart/2005/8/layout/orgChart1"/>
    <dgm:cxn modelId="{60EB1B42-B741-4870-AF84-8566E79CD492}" type="presParOf" srcId="{85457D89-5182-4996-88B0-32FA106CF68D}" destId="{73100072-3E96-4F79-B304-02DEC565990A}" srcOrd="1" destOrd="0" presId="urn:microsoft.com/office/officeart/2005/8/layout/orgChart1"/>
    <dgm:cxn modelId="{AA0B4854-EE5A-46C1-8A23-700199C3F710}" type="presParOf" srcId="{85457D89-5182-4996-88B0-32FA106CF68D}" destId="{3906BA54-8455-452C-BA44-FDA42C46F17F}" srcOrd="2" destOrd="0" presId="urn:microsoft.com/office/officeart/2005/8/layout/orgChart1"/>
    <dgm:cxn modelId="{477DABD9-58EE-4800-9196-EECB0AC45375}" type="presParOf" srcId="{D57D0DC5-DD58-42D0-8F7E-FB931DB87F7B}" destId="{8563C7A7-10D4-41EF-B4D0-EC0F5DA9C051}" srcOrd="2" destOrd="0" presId="urn:microsoft.com/office/officeart/2005/8/layout/orgChart1"/>
    <dgm:cxn modelId="{AC2F43F3-1FB7-45C1-9AF0-85AC6DA1AA36}" type="presParOf" srcId="{D57D0DC5-DD58-42D0-8F7E-FB931DB87F7B}" destId="{F7CC40E9-0E53-4C2D-BEFC-21B1BCF93645}" srcOrd="3" destOrd="0" presId="urn:microsoft.com/office/officeart/2005/8/layout/orgChart1"/>
    <dgm:cxn modelId="{584C7480-B852-4D02-BD10-FD9E823CCBDA}" type="presParOf" srcId="{F7CC40E9-0E53-4C2D-BEFC-21B1BCF93645}" destId="{DF2A6F55-988A-4BE2-8468-68E6461511CF}" srcOrd="0" destOrd="0" presId="urn:microsoft.com/office/officeart/2005/8/layout/orgChart1"/>
    <dgm:cxn modelId="{2A59D53E-757D-4D4F-B6D3-07AA2D055016}" type="presParOf" srcId="{DF2A6F55-988A-4BE2-8468-68E6461511CF}" destId="{B2F4EA58-C736-4168-8B7E-208A9B8BD3E7}" srcOrd="0" destOrd="0" presId="urn:microsoft.com/office/officeart/2005/8/layout/orgChart1"/>
    <dgm:cxn modelId="{AA932FAF-1D2B-430F-80ED-DCA0071CA59A}" type="presParOf" srcId="{DF2A6F55-988A-4BE2-8468-68E6461511CF}" destId="{B2CFB48C-7997-4644-987C-7D4E545BF78C}" srcOrd="1" destOrd="0" presId="urn:microsoft.com/office/officeart/2005/8/layout/orgChart1"/>
    <dgm:cxn modelId="{44994D95-D2F5-4D06-806F-9F03F89DBDD0}" type="presParOf" srcId="{F7CC40E9-0E53-4C2D-BEFC-21B1BCF93645}" destId="{F829AA3B-7EF1-4C58-9B0F-B5297A37DB52}" srcOrd="1" destOrd="0" presId="urn:microsoft.com/office/officeart/2005/8/layout/orgChart1"/>
    <dgm:cxn modelId="{47314B84-B6C7-43B7-98DC-6A46B61C6CE2}" type="presParOf" srcId="{F7CC40E9-0E53-4C2D-BEFC-21B1BCF93645}" destId="{5B056663-6FE5-4B08-ABF3-DB884A9FA1A0}" srcOrd="2" destOrd="0" presId="urn:microsoft.com/office/officeart/2005/8/layout/orgChart1"/>
    <dgm:cxn modelId="{93B94E69-E933-4D99-A260-809695FDEC6E}" type="presParOf" srcId="{D57D0DC5-DD58-42D0-8F7E-FB931DB87F7B}" destId="{2DCCF489-911C-4862-9293-EA9511EE6422}" srcOrd="4" destOrd="0" presId="urn:microsoft.com/office/officeart/2005/8/layout/orgChart1"/>
    <dgm:cxn modelId="{777747AD-8863-4C7E-8CCA-E682DB3CDAE5}" type="presParOf" srcId="{D57D0DC5-DD58-42D0-8F7E-FB931DB87F7B}" destId="{70736AE1-AD18-407F-8A47-537F7A27C706}" srcOrd="5" destOrd="0" presId="urn:microsoft.com/office/officeart/2005/8/layout/orgChart1"/>
    <dgm:cxn modelId="{040B4B3D-28F6-4AF7-B512-9E72E099FDC8}" type="presParOf" srcId="{70736AE1-AD18-407F-8A47-537F7A27C706}" destId="{1FB15BD7-5AF8-4827-B210-5E27DE899D48}" srcOrd="0" destOrd="0" presId="urn:microsoft.com/office/officeart/2005/8/layout/orgChart1"/>
    <dgm:cxn modelId="{C3E9A0ED-4001-4268-92F1-45330FD71F2B}" type="presParOf" srcId="{1FB15BD7-5AF8-4827-B210-5E27DE899D48}" destId="{9D869396-0DB3-4E56-B5C3-B8ECD17AE0CF}" srcOrd="0" destOrd="0" presId="urn:microsoft.com/office/officeart/2005/8/layout/orgChart1"/>
    <dgm:cxn modelId="{B9BEB4AB-9BC1-4565-A8DA-BB08B1A069C3}" type="presParOf" srcId="{1FB15BD7-5AF8-4827-B210-5E27DE899D48}" destId="{7A95AA17-EB91-472F-BD43-D8E331A52BA6}" srcOrd="1" destOrd="0" presId="urn:microsoft.com/office/officeart/2005/8/layout/orgChart1"/>
    <dgm:cxn modelId="{2CF99915-744E-48CD-B274-EFFF06116F85}" type="presParOf" srcId="{70736AE1-AD18-407F-8A47-537F7A27C706}" destId="{B909E0A2-1EF6-4073-B96F-4895AC56EE17}" srcOrd="1" destOrd="0" presId="urn:microsoft.com/office/officeart/2005/8/layout/orgChart1"/>
    <dgm:cxn modelId="{D32C25CA-20EF-4664-A080-497AC337470F}" type="presParOf" srcId="{70736AE1-AD18-407F-8A47-537F7A27C706}" destId="{A61B55B2-0C4F-44E6-9833-C60B5EC03C6D}" srcOrd="2" destOrd="0" presId="urn:microsoft.com/office/officeart/2005/8/layout/orgChart1"/>
    <dgm:cxn modelId="{4D095253-BEBE-4B36-9272-EAAB048C9A88}" type="presParOf" srcId="{DB0BEB81-9B5C-42E9-A03D-A607959BB697}" destId="{E70C8E3B-46CC-4C96-887F-C661A65260F3}" srcOrd="2" destOrd="0" presId="urn:microsoft.com/office/officeart/2005/8/layout/orgChart1"/>
    <dgm:cxn modelId="{E2464D25-538C-4939-98C2-5E4FB3526690}" type="presParOf" srcId="{39B157A7-232F-4B4B-9C8C-698FDA17D505}" destId="{641F49A3-7FBD-4DB2-A80E-FB04E19A7278}" srcOrd="2" destOrd="0" presId="urn:microsoft.com/office/officeart/2005/8/layout/orgChart1"/>
    <dgm:cxn modelId="{12996294-9055-4203-A780-7710DDB7E59E}" type="presParOf" srcId="{39B157A7-232F-4B4B-9C8C-698FDA17D505}" destId="{87E8F7D6-7FEA-4A0B-8172-E2B574B3CC33}" srcOrd="3" destOrd="0" presId="urn:microsoft.com/office/officeart/2005/8/layout/orgChart1"/>
    <dgm:cxn modelId="{2C6B8EC8-A4C7-4DAC-81B5-673739DC1294}" type="presParOf" srcId="{87E8F7D6-7FEA-4A0B-8172-E2B574B3CC33}" destId="{245BB9C8-BB27-4140-832C-C02CF771BA78}" srcOrd="0" destOrd="0" presId="urn:microsoft.com/office/officeart/2005/8/layout/orgChart1"/>
    <dgm:cxn modelId="{3B34F57E-9917-49BB-880A-FE4CA8BA7ACE}" type="presParOf" srcId="{245BB9C8-BB27-4140-832C-C02CF771BA78}" destId="{F7FDFD22-E9B9-453B-AFC5-19DA41875544}" srcOrd="0" destOrd="0" presId="urn:microsoft.com/office/officeart/2005/8/layout/orgChart1"/>
    <dgm:cxn modelId="{474BC716-8E3A-4C04-8D79-D646BD134ED0}" type="presParOf" srcId="{245BB9C8-BB27-4140-832C-C02CF771BA78}" destId="{A0D9892B-5A22-4162-8B10-B681BCAC2335}" srcOrd="1" destOrd="0" presId="urn:microsoft.com/office/officeart/2005/8/layout/orgChart1"/>
    <dgm:cxn modelId="{44E46B07-FBAF-4031-AB01-2CA5E369C176}" type="presParOf" srcId="{87E8F7D6-7FEA-4A0B-8172-E2B574B3CC33}" destId="{8663888B-2BA5-4CDF-AADD-99EFBF689DBD}" srcOrd="1" destOrd="0" presId="urn:microsoft.com/office/officeart/2005/8/layout/orgChart1"/>
    <dgm:cxn modelId="{7A931A4C-26D8-4F4C-BDE1-E309789531AF}" type="presParOf" srcId="{8663888B-2BA5-4CDF-AADD-99EFBF689DBD}" destId="{B1335B4F-1103-4BCB-A00E-16B6A60F8564}" srcOrd="0" destOrd="0" presId="urn:microsoft.com/office/officeart/2005/8/layout/orgChart1"/>
    <dgm:cxn modelId="{D765FF87-272E-4E65-950F-943E0FC4D05F}" type="presParOf" srcId="{8663888B-2BA5-4CDF-AADD-99EFBF689DBD}" destId="{6364282A-1D30-4D5B-A978-680A0A230143}" srcOrd="1" destOrd="0" presId="urn:microsoft.com/office/officeart/2005/8/layout/orgChart1"/>
    <dgm:cxn modelId="{30ABE6AA-DF1A-4E63-948E-B753566038E4}" type="presParOf" srcId="{6364282A-1D30-4D5B-A978-680A0A230143}" destId="{8D9CE445-E503-42CD-B74A-5629EC7EB91C}" srcOrd="0" destOrd="0" presId="urn:microsoft.com/office/officeart/2005/8/layout/orgChart1"/>
    <dgm:cxn modelId="{1C681F4A-0750-4896-9994-4DE7AB4B8A6E}" type="presParOf" srcId="{8D9CE445-E503-42CD-B74A-5629EC7EB91C}" destId="{98635E63-D08B-443D-A7B8-991D83873676}" srcOrd="0" destOrd="0" presId="urn:microsoft.com/office/officeart/2005/8/layout/orgChart1"/>
    <dgm:cxn modelId="{E078FD81-FB89-4BBE-BA23-5F2AB3DBDF71}" type="presParOf" srcId="{8D9CE445-E503-42CD-B74A-5629EC7EB91C}" destId="{F71224A8-ACCD-4895-A731-85DCA6D569ED}" srcOrd="1" destOrd="0" presId="urn:microsoft.com/office/officeart/2005/8/layout/orgChart1"/>
    <dgm:cxn modelId="{DEA7CDAE-4C4C-4A2C-8342-238FD2D33F63}" type="presParOf" srcId="{6364282A-1D30-4D5B-A978-680A0A230143}" destId="{4C6C5E3C-0791-4D70-99A2-469C0B46EFC1}" srcOrd="1" destOrd="0" presId="urn:microsoft.com/office/officeart/2005/8/layout/orgChart1"/>
    <dgm:cxn modelId="{48EFF5DD-5BA8-450C-B03D-79F8BA1443A6}" type="presParOf" srcId="{6364282A-1D30-4D5B-A978-680A0A230143}" destId="{CD262267-C084-4A74-BF8A-0DD51D18B6C8}" srcOrd="2" destOrd="0" presId="urn:microsoft.com/office/officeart/2005/8/layout/orgChart1"/>
    <dgm:cxn modelId="{FA12BC6E-65FE-4F02-9092-D35A723C1D2D}" type="presParOf" srcId="{8663888B-2BA5-4CDF-AADD-99EFBF689DBD}" destId="{18C7F633-FF25-4B4E-95EE-D064E36269C0}" srcOrd="2" destOrd="0" presId="urn:microsoft.com/office/officeart/2005/8/layout/orgChart1"/>
    <dgm:cxn modelId="{DB02A396-D414-49DA-965B-3CF778EE7366}" type="presParOf" srcId="{8663888B-2BA5-4CDF-AADD-99EFBF689DBD}" destId="{BD97EF7B-693E-4164-AF75-2436A1F17EE9}" srcOrd="3" destOrd="0" presId="urn:microsoft.com/office/officeart/2005/8/layout/orgChart1"/>
    <dgm:cxn modelId="{44789EFC-BF3F-4BF7-9C38-CFB1A2D59AE8}" type="presParOf" srcId="{BD97EF7B-693E-4164-AF75-2436A1F17EE9}" destId="{D677E695-F0D0-4D67-BD09-D07A06426E93}" srcOrd="0" destOrd="0" presId="urn:microsoft.com/office/officeart/2005/8/layout/orgChart1"/>
    <dgm:cxn modelId="{28E587F5-C93B-4D0D-8B2E-0D607C1AA4F2}" type="presParOf" srcId="{D677E695-F0D0-4D67-BD09-D07A06426E93}" destId="{D440159E-E985-4C77-AF65-E9414A6578AE}" srcOrd="0" destOrd="0" presId="urn:microsoft.com/office/officeart/2005/8/layout/orgChart1"/>
    <dgm:cxn modelId="{28BD600F-AD02-4B86-8C44-7A31A348B4DC}" type="presParOf" srcId="{D677E695-F0D0-4D67-BD09-D07A06426E93}" destId="{EEDD93FC-0386-48CA-8279-C8F566D62129}" srcOrd="1" destOrd="0" presId="urn:microsoft.com/office/officeart/2005/8/layout/orgChart1"/>
    <dgm:cxn modelId="{0497C47F-98A4-4ECA-BF7D-085C748C1F7D}" type="presParOf" srcId="{BD97EF7B-693E-4164-AF75-2436A1F17EE9}" destId="{98BA9030-87C6-4B5F-9B69-33BDB1E6424E}" srcOrd="1" destOrd="0" presId="urn:microsoft.com/office/officeart/2005/8/layout/orgChart1"/>
    <dgm:cxn modelId="{B89D252E-CFF4-44FB-9241-8DDA5274D552}" type="presParOf" srcId="{BD97EF7B-693E-4164-AF75-2436A1F17EE9}" destId="{43E850C2-7927-4A08-9670-C5B3E8CAE7ED}" srcOrd="2" destOrd="0" presId="urn:microsoft.com/office/officeart/2005/8/layout/orgChart1"/>
    <dgm:cxn modelId="{D2E115A2-FA70-44D7-9A9F-B10EAD700970}" type="presParOf" srcId="{8663888B-2BA5-4CDF-AADD-99EFBF689DBD}" destId="{A5E5CA5F-4423-4EEB-A2AC-9E4EFF47ECFC}" srcOrd="4" destOrd="0" presId="urn:microsoft.com/office/officeart/2005/8/layout/orgChart1"/>
    <dgm:cxn modelId="{410A4C49-0010-414C-B900-C1D9378B47F1}" type="presParOf" srcId="{8663888B-2BA5-4CDF-AADD-99EFBF689DBD}" destId="{FD25AD94-F928-4230-8A22-853551FE23B4}" srcOrd="5" destOrd="0" presId="urn:microsoft.com/office/officeart/2005/8/layout/orgChart1"/>
    <dgm:cxn modelId="{8F11326C-05A7-4414-9EB5-D504641DD403}" type="presParOf" srcId="{FD25AD94-F928-4230-8A22-853551FE23B4}" destId="{A43BC864-8575-4B41-AD33-CD41D4C63AF0}" srcOrd="0" destOrd="0" presId="urn:microsoft.com/office/officeart/2005/8/layout/orgChart1"/>
    <dgm:cxn modelId="{7618E90A-8210-4C31-BBF3-2D2E8EF24D01}" type="presParOf" srcId="{A43BC864-8575-4B41-AD33-CD41D4C63AF0}" destId="{23D87327-71F4-48D0-986F-7F66A9CA5030}" srcOrd="0" destOrd="0" presId="urn:microsoft.com/office/officeart/2005/8/layout/orgChart1"/>
    <dgm:cxn modelId="{04DFC078-DE17-486D-BBBC-B66C025C4C5B}" type="presParOf" srcId="{A43BC864-8575-4B41-AD33-CD41D4C63AF0}" destId="{8CE87225-3583-408B-A41F-ED083B43C87C}" srcOrd="1" destOrd="0" presId="urn:microsoft.com/office/officeart/2005/8/layout/orgChart1"/>
    <dgm:cxn modelId="{2C0F4F3D-01D7-4067-93BC-5E8718A1408A}" type="presParOf" srcId="{FD25AD94-F928-4230-8A22-853551FE23B4}" destId="{C047DD7A-EB76-4608-B25E-66E809C3EA1A}" srcOrd="1" destOrd="0" presId="urn:microsoft.com/office/officeart/2005/8/layout/orgChart1"/>
    <dgm:cxn modelId="{650C2CB3-18FA-499A-A82E-228EC809B000}" type="presParOf" srcId="{FD25AD94-F928-4230-8A22-853551FE23B4}" destId="{EA23FE47-CC19-4457-A5E0-19698EA68CA6}" srcOrd="2" destOrd="0" presId="urn:microsoft.com/office/officeart/2005/8/layout/orgChart1"/>
    <dgm:cxn modelId="{2BF2A576-0456-4163-8170-5796AFFF5252}" type="presParOf" srcId="{87E8F7D6-7FEA-4A0B-8172-E2B574B3CC33}" destId="{EAB3BAB3-FD21-49DA-8368-BF8A3B6AB8FC}" srcOrd="2" destOrd="0" presId="urn:microsoft.com/office/officeart/2005/8/layout/orgChart1"/>
    <dgm:cxn modelId="{5293B140-6203-4B7D-9D21-CBA3CF37C2B5}" type="presParOf" srcId="{39B157A7-232F-4B4B-9C8C-698FDA17D505}" destId="{32B9F103-1A4A-48AD-A261-FD9EFC1C058C}" srcOrd="4" destOrd="0" presId="urn:microsoft.com/office/officeart/2005/8/layout/orgChart1"/>
    <dgm:cxn modelId="{1DCBA834-752A-4C22-BEAD-831EED35481D}" type="presParOf" srcId="{39B157A7-232F-4B4B-9C8C-698FDA17D505}" destId="{70DB7A7C-D937-4357-B588-8D7C5E29BCD8}" srcOrd="5" destOrd="0" presId="urn:microsoft.com/office/officeart/2005/8/layout/orgChart1"/>
    <dgm:cxn modelId="{92D686F2-4D35-4FEE-A029-6EE79DBF9EC6}" type="presParOf" srcId="{70DB7A7C-D937-4357-B588-8D7C5E29BCD8}" destId="{4BA82F0F-40E0-45B7-B2F2-7C1DCCEDE7E8}" srcOrd="0" destOrd="0" presId="urn:microsoft.com/office/officeart/2005/8/layout/orgChart1"/>
    <dgm:cxn modelId="{5BE305E5-C3EA-48D1-9BC7-FF61E62EADA1}" type="presParOf" srcId="{4BA82F0F-40E0-45B7-B2F2-7C1DCCEDE7E8}" destId="{705E3CF3-AD29-44CF-8A21-A256A4236ECA}" srcOrd="0" destOrd="0" presId="urn:microsoft.com/office/officeart/2005/8/layout/orgChart1"/>
    <dgm:cxn modelId="{07CE7AF1-F8D3-4270-9247-5768DDD352AB}" type="presParOf" srcId="{4BA82F0F-40E0-45B7-B2F2-7C1DCCEDE7E8}" destId="{A1288FD9-0836-4D08-B58F-EF9A3506BE74}" srcOrd="1" destOrd="0" presId="urn:microsoft.com/office/officeart/2005/8/layout/orgChart1"/>
    <dgm:cxn modelId="{3D81EF37-91DC-4239-BFAB-2B6D8E0C3B6E}" type="presParOf" srcId="{70DB7A7C-D937-4357-B588-8D7C5E29BCD8}" destId="{7FC59485-D972-453A-9EDF-6A68C7389277}" srcOrd="1" destOrd="0" presId="urn:microsoft.com/office/officeart/2005/8/layout/orgChart1"/>
    <dgm:cxn modelId="{8AA4BBC8-521D-45D9-953B-289D0D12AE84}" type="presParOf" srcId="{7FC59485-D972-453A-9EDF-6A68C7389277}" destId="{BB9FFEFF-B0D3-4A0B-A51E-267D70B7FE65}" srcOrd="0" destOrd="0" presId="urn:microsoft.com/office/officeart/2005/8/layout/orgChart1"/>
    <dgm:cxn modelId="{BF13B6CF-B1CF-4698-81BB-72B5753E75EC}" type="presParOf" srcId="{7FC59485-D972-453A-9EDF-6A68C7389277}" destId="{807CAB8D-F3F7-4C90-894E-AE2D1E7945B4}" srcOrd="1" destOrd="0" presId="urn:microsoft.com/office/officeart/2005/8/layout/orgChart1"/>
    <dgm:cxn modelId="{73343959-D842-424C-980C-1C0234C67559}" type="presParOf" srcId="{807CAB8D-F3F7-4C90-894E-AE2D1E7945B4}" destId="{EA25C0A9-F8BE-43B7-BA82-DD906A5C444B}" srcOrd="0" destOrd="0" presId="urn:microsoft.com/office/officeart/2005/8/layout/orgChart1"/>
    <dgm:cxn modelId="{5908128D-ABD7-4FF0-A680-74FE8028357B}" type="presParOf" srcId="{EA25C0A9-F8BE-43B7-BA82-DD906A5C444B}" destId="{38B49250-75E7-4441-9A27-39B3670C462C}" srcOrd="0" destOrd="0" presId="urn:microsoft.com/office/officeart/2005/8/layout/orgChart1"/>
    <dgm:cxn modelId="{9C84463D-F687-4545-AB27-8A58B17D3672}" type="presParOf" srcId="{EA25C0A9-F8BE-43B7-BA82-DD906A5C444B}" destId="{D8EC790C-3954-49D7-A280-41D6C40FFE73}" srcOrd="1" destOrd="0" presId="urn:microsoft.com/office/officeart/2005/8/layout/orgChart1"/>
    <dgm:cxn modelId="{89893BC7-846E-485F-B601-72B4AEEDB353}" type="presParOf" srcId="{807CAB8D-F3F7-4C90-894E-AE2D1E7945B4}" destId="{A094F31E-453A-4A79-BD11-1671E43A4085}" srcOrd="1" destOrd="0" presId="urn:microsoft.com/office/officeart/2005/8/layout/orgChart1"/>
    <dgm:cxn modelId="{8A1157FA-C05A-4F82-AE13-0A30FB570272}" type="presParOf" srcId="{807CAB8D-F3F7-4C90-894E-AE2D1E7945B4}" destId="{613DEC30-4868-4AB1-A759-82D1C7B55D3F}" srcOrd="2" destOrd="0" presId="urn:microsoft.com/office/officeart/2005/8/layout/orgChart1"/>
    <dgm:cxn modelId="{BBD81F51-A914-479F-A957-568258260480}" type="presParOf" srcId="{7FC59485-D972-453A-9EDF-6A68C7389277}" destId="{974B0D7E-7957-487C-9B92-0E69086768E0}" srcOrd="2" destOrd="0" presId="urn:microsoft.com/office/officeart/2005/8/layout/orgChart1"/>
    <dgm:cxn modelId="{8FBC4913-06E1-49B4-900E-394F8987060A}" type="presParOf" srcId="{7FC59485-D972-453A-9EDF-6A68C7389277}" destId="{E22E4FD7-A3E4-4976-B8F6-961D1D0F988A}" srcOrd="3" destOrd="0" presId="urn:microsoft.com/office/officeart/2005/8/layout/orgChart1"/>
    <dgm:cxn modelId="{D54ED509-077C-427A-A0B1-F0EFB58C2117}" type="presParOf" srcId="{E22E4FD7-A3E4-4976-B8F6-961D1D0F988A}" destId="{16ACD057-5A34-4D42-8A1E-7542DB48C5CA}" srcOrd="0" destOrd="0" presId="urn:microsoft.com/office/officeart/2005/8/layout/orgChart1"/>
    <dgm:cxn modelId="{2D31E313-AD64-4CEC-BB2A-F48BB6E98EA7}" type="presParOf" srcId="{16ACD057-5A34-4D42-8A1E-7542DB48C5CA}" destId="{9BCCBE2B-EE0E-4E62-84A7-131453F261FE}" srcOrd="0" destOrd="0" presId="urn:microsoft.com/office/officeart/2005/8/layout/orgChart1"/>
    <dgm:cxn modelId="{6E89DD0D-D0C6-47E1-A058-85E75BB9799B}" type="presParOf" srcId="{16ACD057-5A34-4D42-8A1E-7542DB48C5CA}" destId="{A70949CB-4168-4606-843C-8175816B3EF1}" srcOrd="1" destOrd="0" presId="urn:microsoft.com/office/officeart/2005/8/layout/orgChart1"/>
    <dgm:cxn modelId="{E487FCA6-F09B-44A7-AFC0-CACA17A4639C}" type="presParOf" srcId="{E22E4FD7-A3E4-4976-B8F6-961D1D0F988A}" destId="{68781E69-EFCC-4373-B4DB-1B86BA1BC855}" srcOrd="1" destOrd="0" presId="urn:microsoft.com/office/officeart/2005/8/layout/orgChart1"/>
    <dgm:cxn modelId="{623F8C78-B5A9-41DD-A084-9B103023506C}" type="presParOf" srcId="{E22E4FD7-A3E4-4976-B8F6-961D1D0F988A}" destId="{CC89EB87-0149-45B0-ADA3-8E8A893F098A}" srcOrd="2" destOrd="0" presId="urn:microsoft.com/office/officeart/2005/8/layout/orgChart1"/>
    <dgm:cxn modelId="{AB4E39B4-77FC-4C20-93BA-307FD43A9B7B}" type="presParOf" srcId="{7FC59485-D972-453A-9EDF-6A68C7389277}" destId="{FBBDFE6B-AD7D-4798-860C-DB8419454856}" srcOrd="4" destOrd="0" presId="urn:microsoft.com/office/officeart/2005/8/layout/orgChart1"/>
    <dgm:cxn modelId="{156A829B-4B6E-4EBB-BD8F-7B35310D340D}" type="presParOf" srcId="{7FC59485-D972-453A-9EDF-6A68C7389277}" destId="{30582549-18BA-4D49-81B7-356A9CC0E7F2}" srcOrd="5" destOrd="0" presId="urn:microsoft.com/office/officeart/2005/8/layout/orgChart1"/>
    <dgm:cxn modelId="{BBC38352-110B-4396-9155-A410D1B4BB41}" type="presParOf" srcId="{30582549-18BA-4D49-81B7-356A9CC0E7F2}" destId="{D981A5B1-268E-4079-8FDB-758380DB5EFE}" srcOrd="0" destOrd="0" presId="urn:microsoft.com/office/officeart/2005/8/layout/orgChart1"/>
    <dgm:cxn modelId="{E0C6A14C-0EF2-41C5-9251-9A7B1484AE6F}" type="presParOf" srcId="{D981A5B1-268E-4079-8FDB-758380DB5EFE}" destId="{7D351816-7249-4C05-91C0-3491952B7781}" srcOrd="0" destOrd="0" presId="urn:microsoft.com/office/officeart/2005/8/layout/orgChart1"/>
    <dgm:cxn modelId="{3610D220-B75C-4452-AE86-6B030C98739A}" type="presParOf" srcId="{D981A5B1-268E-4079-8FDB-758380DB5EFE}" destId="{B3D4DF73-816E-4C40-B28B-58A80B7C46D8}" srcOrd="1" destOrd="0" presId="urn:microsoft.com/office/officeart/2005/8/layout/orgChart1"/>
    <dgm:cxn modelId="{8DBB6D2D-7CCB-44D5-890A-79ED86B3A7A1}" type="presParOf" srcId="{30582549-18BA-4D49-81B7-356A9CC0E7F2}" destId="{40E39054-B53A-411C-993D-E887D4880213}" srcOrd="1" destOrd="0" presId="urn:microsoft.com/office/officeart/2005/8/layout/orgChart1"/>
    <dgm:cxn modelId="{82413F78-AE6C-4EE5-9FDF-D4A2249B5FC7}" type="presParOf" srcId="{30582549-18BA-4D49-81B7-356A9CC0E7F2}" destId="{DA4C10AB-B255-44A7-8324-6DBC58A9A3F3}" srcOrd="2" destOrd="0" presId="urn:microsoft.com/office/officeart/2005/8/layout/orgChart1"/>
    <dgm:cxn modelId="{2DC01AB6-7C0F-461D-991C-E8571B0B5730}" type="presParOf" srcId="{70DB7A7C-D937-4357-B588-8D7C5E29BCD8}" destId="{4FA35EA7-6503-42F5-8D6D-461EDF98637D}" srcOrd="2" destOrd="0" presId="urn:microsoft.com/office/officeart/2005/8/layout/orgChart1"/>
    <dgm:cxn modelId="{B7D761E3-A847-4C30-84A3-CDF2F81FB978}" type="presParOf" srcId="{0B7AC5A3-C251-4ACD-AFC5-DB05A39ED77E}" destId="{8603CFBF-FFAD-4383-80C9-2020ABF273C6}" srcOrd="2" destOrd="0" presId="urn:microsoft.com/office/officeart/2005/8/layout/orgChart1"/>
    <dgm:cxn modelId="{6E2D2DA7-CFDD-4588-B589-5BA45048D0D5}" type="presParOf" srcId="{B6F86005-D4FC-47D2-B42F-6EB5D7A99451}" destId="{42D1CD4D-6371-47E3-AD76-B055C32C7936}" srcOrd="2" destOrd="0" presId="urn:microsoft.com/office/officeart/2005/8/layout/orgChart1"/>
    <dgm:cxn modelId="{FA750705-6C77-473B-AB49-5ACF71A40637}" type="presParOf" srcId="{6DE94ADC-319E-4C5E-823C-F2CBE9684D16}" destId="{CCFAF1FE-D601-43D2-B746-99CCF93235F5}" srcOrd="2" destOrd="0" presId="urn:microsoft.com/office/officeart/2005/8/layout/orgChart1"/>
    <dgm:cxn modelId="{D14C9C6A-8FED-4112-826D-896C3549DF66}" type="presParOf" srcId="{CCFAF1FE-D601-43D2-B746-99CCF93235F5}" destId="{17AEB549-04BA-435B-8AC8-A5313E812A0F}" srcOrd="0" destOrd="0" presId="urn:microsoft.com/office/officeart/2005/8/layout/orgChart1"/>
    <dgm:cxn modelId="{0ACED302-302D-452F-A920-41B6264A8419}" type="presParOf" srcId="{17AEB549-04BA-435B-8AC8-A5313E812A0F}" destId="{ADEAA3FF-F634-47DE-8844-A10560CC1EC8}" srcOrd="0" destOrd="0" presId="urn:microsoft.com/office/officeart/2005/8/layout/orgChart1"/>
    <dgm:cxn modelId="{B60EB281-8212-4395-A4FD-E076059D5FEB}" type="presParOf" srcId="{17AEB549-04BA-435B-8AC8-A5313E812A0F}" destId="{9EBC3719-E547-4EED-BC48-5ABB36AD76E8}" srcOrd="1" destOrd="0" presId="urn:microsoft.com/office/officeart/2005/8/layout/orgChart1"/>
    <dgm:cxn modelId="{C3D36B1B-BE0A-468A-83B5-5BB2EF4D75B0}" type="presParOf" srcId="{CCFAF1FE-D601-43D2-B746-99CCF93235F5}" destId="{5CA23256-78E6-4901-85A8-D4DF56D8976F}" srcOrd="1" destOrd="0" presId="urn:microsoft.com/office/officeart/2005/8/layout/orgChart1"/>
    <dgm:cxn modelId="{0129D6F4-DAB8-49A1-B952-B99C472044CF}" type="presParOf" srcId="{5CA23256-78E6-4901-85A8-D4DF56D8976F}" destId="{A11ADAF4-52D0-4FE7-AB3A-790ECB2379B7}" srcOrd="0" destOrd="0" presId="urn:microsoft.com/office/officeart/2005/8/layout/orgChart1"/>
    <dgm:cxn modelId="{8C646071-B949-4E7E-8125-BF08EA9BECD7}" type="presParOf" srcId="{5CA23256-78E6-4901-85A8-D4DF56D8976F}" destId="{6F8844CE-B8C8-4B93-811F-1A09CD6A81F5}" srcOrd="1" destOrd="0" presId="urn:microsoft.com/office/officeart/2005/8/layout/orgChart1"/>
    <dgm:cxn modelId="{35369E51-BAB6-4F2B-A876-F0C842B69458}" type="presParOf" srcId="{6F8844CE-B8C8-4B93-811F-1A09CD6A81F5}" destId="{8D893046-EDBB-426F-8359-08A05B805282}" srcOrd="0" destOrd="0" presId="urn:microsoft.com/office/officeart/2005/8/layout/orgChart1"/>
    <dgm:cxn modelId="{9C19424B-FDBD-464F-B193-93213C058D75}" type="presParOf" srcId="{8D893046-EDBB-426F-8359-08A05B805282}" destId="{8B66C7DD-A74C-42D6-9053-6474A7B6F3F7}" srcOrd="0" destOrd="0" presId="urn:microsoft.com/office/officeart/2005/8/layout/orgChart1"/>
    <dgm:cxn modelId="{BE90E92F-768A-4265-868D-0C7D76B87CC9}" type="presParOf" srcId="{8D893046-EDBB-426F-8359-08A05B805282}" destId="{BC04273A-8A7F-4612-9123-AD3244BE082A}" srcOrd="1" destOrd="0" presId="urn:microsoft.com/office/officeart/2005/8/layout/orgChart1"/>
    <dgm:cxn modelId="{A94D9FF2-45D3-4DAF-8913-6E86D2267C2E}" type="presParOf" srcId="{6F8844CE-B8C8-4B93-811F-1A09CD6A81F5}" destId="{8ACE176B-EF59-4E77-8456-8BCE120FCCC4}" srcOrd="1" destOrd="0" presId="urn:microsoft.com/office/officeart/2005/8/layout/orgChart1"/>
    <dgm:cxn modelId="{ADD032CA-2E97-4E45-B312-6E3027866211}" type="presParOf" srcId="{8ACE176B-EF59-4E77-8456-8BCE120FCCC4}" destId="{83ED4CD0-FD22-4558-AB63-ECFD37A6F7FB}" srcOrd="0" destOrd="0" presId="urn:microsoft.com/office/officeart/2005/8/layout/orgChart1"/>
    <dgm:cxn modelId="{A804F080-CD38-44CB-85E9-3FAA3B0A8071}" type="presParOf" srcId="{8ACE176B-EF59-4E77-8456-8BCE120FCCC4}" destId="{72DC47AE-46FB-4A6D-BA77-8007F3609071}" srcOrd="1" destOrd="0" presId="urn:microsoft.com/office/officeart/2005/8/layout/orgChart1"/>
    <dgm:cxn modelId="{FF91AA38-72D8-494C-AE63-CC2F98A98F8D}" type="presParOf" srcId="{72DC47AE-46FB-4A6D-BA77-8007F3609071}" destId="{E0919611-7787-4B87-8C1B-482242C74797}" srcOrd="0" destOrd="0" presId="urn:microsoft.com/office/officeart/2005/8/layout/orgChart1"/>
    <dgm:cxn modelId="{3018F4CC-BA43-4458-8B5E-7126A70AB28B}" type="presParOf" srcId="{E0919611-7787-4B87-8C1B-482242C74797}" destId="{DADE0B48-34D6-4A90-B868-AC45CED4B994}" srcOrd="0" destOrd="0" presId="urn:microsoft.com/office/officeart/2005/8/layout/orgChart1"/>
    <dgm:cxn modelId="{F4FFE704-2C8B-49A7-8B4B-7385BE81B912}" type="presParOf" srcId="{E0919611-7787-4B87-8C1B-482242C74797}" destId="{22193A27-4D0B-4A38-8C4D-9CB3FA74BB9B}" srcOrd="1" destOrd="0" presId="urn:microsoft.com/office/officeart/2005/8/layout/orgChart1"/>
    <dgm:cxn modelId="{1D97E90D-FB05-42E4-85C6-0DA394806979}" type="presParOf" srcId="{72DC47AE-46FB-4A6D-BA77-8007F3609071}" destId="{F79B2ECB-0F2C-4FDE-A51A-9427BEAE602E}" srcOrd="1" destOrd="0" presId="urn:microsoft.com/office/officeart/2005/8/layout/orgChart1"/>
    <dgm:cxn modelId="{1D77727F-B502-43D3-8407-99396C501B21}" type="presParOf" srcId="{72DC47AE-46FB-4A6D-BA77-8007F3609071}" destId="{EAA00EDB-D08D-4931-9806-4DB24F0CFBC2}" srcOrd="2" destOrd="0" presId="urn:microsoft.com/office/officeart/2005/8/layout/orgChart1"/>
    <dgm:cxn modelId="{685AD3A4-607B-4C36-907D-D82A6918D51A}" type="presParOf" srcId="{8ACE176B-EF59-4E77-8456-8BCE120FCCC4}" destId="{174E4B96-9907-484D-AF03-FD9780FF466C}" srcOrd="2" destOrd="0" presId="urn:microsoft.com/office/officeart/2005/8/layout/orgChart1"/>
    <dgm:cxn modelId="{26484022-A153-4442-A9F3-7781866BC84D}" type="presParOf" srcId="{8ACE176B-EF59-4E77-8456-8BCE120FCCC4}" destId="{0E612A0E-E657-4DF8-97F8-7DB2BA0CDC9A}" srcOrd="3" destOrd="0" presId="urn:microsoft.com/office/officeart/2005/8/layout/orgChart1"/>
    <dgm:cxn modelId="{8514F146-5479-4463-86E6-1F90002A911B}" type="presParOf" srcId="{0E612A0E-E657-4DF8-97F8-7DB2BA0CDC9A}" destId="{0AD561A5-519F-4056-B7CA-2C4E9D6F271C}" srcOrd="0" destOrd="0" presId="urn:microsoft.com/office/officeart/2005/8/layout/orgChart1"/>
    <dgm:cxn modelId="{2EDFD144-DE85-4213-88C0-735FE1984217}" type="presParOf" srcId="{0AD561A5-519F-4056-B7CA-2C4E9D6F271C}" destId="{A61B1158-AD48-4FDE-9AD6-9D79FABF5551}" srcOrd="0" destOrd="0" presId="urn:microsoft.com/office/officeart/2005/8/layout/orgChart1"/>
    <dgm:cxn modelId="{433797AB-225C-4F5B-A359-2356ED2BAFD5}" type="presParOf" srcId="{0AD561A5-519F-4056-B7CA-2C4E9D6F271C}" destId="{AFD7BDD0-23CF-42B8-9B4A-480A76322345}" srcOrd="1" destOrd="0" presId="urn:microsoft.com/office/officeart/2005/8/layout/orgChart1"/>
    <dgm:cxn modelId="{54749625-D3C4-4E69-9229-CB784BDF7D4A}" type="presParOf" srcId="{0E612A0E-E657-4DF8-97F8-7DB2BA0CDC9A}" destId="{64B12C87-6FA9-4184-A33F-0F66B6FC176A}" srcOrd="1" destOrd="0" presId="urn:microsoft.com/office/officeart/2005/8/layout/orgChart1"/>
    <dgm:cxn modelId="{DF030E16-14E1-4B94-B6A4-B1E6CA62A885}" type="presParOf" srcId="{0E612A0E-E657-4DF8-97F8-7DB2BA0CDC9A}" destId="{21E2AAE5-3A75-4ABA-86C4-F80AD7B21CE7}" srcOrd="2" destOrd="0" presId="urn:microsoft.com/office/officeart/2005/8/layout/orgChart1"/>
    <dgm:cxn modelId="{28A0445B-E2E2-4CB4-80B9-94CA8989DCDB}" type="presParOf" srcId="{8ACE176B-EF59-4E77-8456-8BCE120FCCC4}" destId="{BF23AE5C-3AF7-473A-AF77-17042B1E7748}" srcOrd="4" destOrd="0" presId="urn:microsoft.com/office/officeart/2005/8/layout/orgChart1"/>
    <dgm:cxn modelId="{C3E094D4-0EDE-45CC-B577-837B448F38DD}" type="presParOf" srcId="{8ACE176B-EF59-4E77-8456-8BCE120FCCC4}" destId="{D1EF53E2-1338-4D56-9FE1-136E8C880094}" srcOrd="5" destOrd="0" presId="urn:microsoft.com/office/officeart/2005/8/layout/orgChart1"/>
    <dgm:cxn modelId="{0ABA7186-7718-4F8B-8EC1-3D393CDE2474}" type="presParOf" srcId="{D1EF53E2-1338-4D56-9FE1-136E8C880094}" destId="{82FEFB18-D4F8-4913-82E4-80B5B6FDDF11}" srcOrd="0" destOrd="0" presId="urn:microsoft.com/office/officeart/2005/8/layout/orgChart1"/>
    <dgm:cxn modelId="{2FAFF075-0A34-4561-ACC7-D9025F10161C}" type="presParOf" srcId="{82FEFB18-D4F8-4913-82E4-80B5B6FDDF11}" destId="{436B62E2-FB7F-4E75-8F1D-09D806E30211}" srcOrd="0" destOrd="0" presId="urn:microsoft.com/office/officeart/2005/8/layout/orgChart1"/>
    <dgm:cxn modelId="{3C5655D5-1A6F-4802-B2A5-45E01ACBC7D2}" type="presParOf" srcId="{82FEFB18-D4F8-4913-82E4-80B5B6FDDF11}" destId="{7F6D4C22-24BE-4C4A-A536-636EFFE5A292}" srcOrd="1" destOrd="0" presId="urn:microsoft.com/office/officeart/2005/8/layout/orgChart1"/>
    <dgm:cxn modelId="{92E36D54-323A-4236-AAB3-74ECA1CC1B0D}" type="presParOf" srcId="{D1EF53E2-1338-4D56-9FE1-136E8C880094}" destId="{249ED8C9-7A10-4718-90C3-F740069B2972}" srcOrd="1" destOrd="0" presId="urn:microsoft.com/office/officeart/2005/8/layout/orgChart1"/>
    <dgm:cxn modelId="{8A03949B-9F6A-4F17-A35F-DBF07F51E40E}" type="presParOf" srcId="{D1EF53E2-1338-4D56-9FE1-136E8C880094}" destId="{739292A3-8036-4337-A795-7BBEA4624E97}" srcOrd="2" destOrd="0" presId="urn:microsoft.com/office/officeart/2005/8/layout/orgChart1"/>
    <dgm:cxn modelId="{BCF3DE44-C969-4243-B4CB-40A3CF06D79F}" type="presParOf" srcId="{8ACE176B-EF59-4E77-8456-8BCE120FCCC4}" destId="{E2B97565-E678-48B0-8551-E3044FD845C5}" srcOrd="6" destOrd="0" presId="urn:microsoft.com/office/officeart/2005/8/layout/orgChart1"/>
    <dgm:cxn modelId="{66A4D7D7-38A7-4F60-AEDE-F3A74A8763AE}" type="presParOf" srcId="{8ACE176B-EF59-4E77-8456-8BCE120FCCC4}" destId="{3FCBCCEB-5FC9-4E65-9E0A-10538D17E084}" srcOrd="7" destOrd="0" presId="urn:microsoft.com/office/officeart/2005/8/layout/orgChart1"/>
    <dgm:cxn modelId="{F75ADA8D-52DE-4AEC-AFCC-3CC3F22F489E}" type="presParOf" srcId="{3FCBCCEB-5FC9-4E65-9E0A-10538D17E084}" destId="{C4D43A5B-4D46-40DB-8586-E66AAEF55427}" srcOrd="0" destOrd="0" presId="urn:microsoft.com/office/officeart/2005/8/layout/orgChart1"/>
    <dgm:cxn modelId="{AE68FB71-7F7A-4E90-9DF7-81BE3E116391}" type="presParOf" srcId="{C4D43A5B-4D46-40DB-8586-E66AAEF55427}" destId="{0AD35396-15D9-47B2-9AD9-41BFAEE0D928}" srcOrd="0" destOrd="0" presId="urn:microsoft.com/office/officeart/2005/8/layout/orgChart1"/>
    <dgm:cxn modelId="{2E3DB51B-9394-450E-AB71-1F7E2808BA89}" type="presParOf" srcId="{C4D43A5B-4D46-40DB-8586-E66AAEF55427}" destId="{2A43BD9C-9759-4D65-846B-4530F5DD0CAD}" srcOrd="1" destOrd="0" presId="urn:microsoft.com/office/officeart/2005/8/layout/orgChart1"/>
    <dgm:cxn modelId="{5E2900E8-2C52-44B0-87C5-DFEBAB34E785}" type="presParOf" srcId="{3FCBCCEB-5FC9-4E65-9E0A-10538D17E084}" destId="{4A6416F3-5827-49A5-8B71-7EBE3790263B}" srcOrd="1" destOrd="0" presId="urn:microsoft.com/office/officeart/2005/8/layout/orgChart1"/>
    <dgm:cxn modelId="{D238DCC4-2706-4590-B738-F4F623A2CE1E}" type="presParOf" srcId="{3FCBCCEB-5FC9-4E65-9E0A-10538D17E084}" destId="{0C77F974-01FC-46BE-BF07-845A029A1BAB}" srcOrd="2" destOrd="0" presId="urn:microsoft.com/office/officeart/2005/8/layout/orgChart1"/>
    <dgm:cxn modelId="{CB71A063-BC9E-48A1-A807-18E3D7ED23C0}" type="presParOf" srcId="{6F8844CE-B8C8-4B93-811F-1A09CD6A81F5}" destId="{CEB43183-77C9-4BF0-831F-1595389A960F}" srcOrd="2" destOrd="0" presId="urn:microsoft.com/office/officeart/2005/8/layout/orgChart1"/>
    <dgm:cxn modelId="{7E3D558A-1FA1-4690-A5B9-BD435D6441CC}" type="presParOf" srcId="{5CA23256-78E6-4901-85A8-D4DF56D8976F}" destId="{B6D082AB-6FAB-4EAA-A2F9-1A63210DE847}" srcOrd="2" destOrd="0" presId="urn:microsoft.com/office/officeart/2005/8/layout/orgChart1"/>
    <dgm:cxn modelId="{6A685FE5-9F1F-4695-BA90-BC41EEB9F4B4}" type="presParOf" srcId="{5CA23256-78E6-4901-85A8-D4DF56D8976F}" destId="{B1FDC89D-54E6-443D-89C8-A2F7A81312F0}" srcOrd="3" destOrd="0" presId="urn:microsoft.com/office/officeart/2005/8/layout/orgChart1"/>
    <dgm:cxn modelId="{A5AC7C9A-1E63-428D-BBA6-3FB094FE5A51}" type="presParOf" srcId="{B1FDC89D-54E6-443D-89C8-A2F7A81312F0}" destId="{71C58B00-9F76-426C-88CA-CE255DAC47AD}" srcOrd="0" destOrd="0" presId="urn:microsoft.com/office/officeart/2005/8/layout/orgChart1"/>
    <dgm:cxn modelId="{0A0D48FA-A9BE-4F90-B098-F314442222D0}" type="presParOf" srcId="{71C58B00-9F76-426C-88CA-CE255DAC47AD}" destId="{05F683E2-330C-40C4-9190-E65F5EDC75CF}" srcOrd="0" destOrd="0" presId="urn:microsoft.com/office/officeart/2005/8/layout/orgChart1"/>
    <dgm:cxn modelId="{DE401CBB-9D14-40A4-B0DB-EC2E649A5A7F}" type="presParOf" srcId="{71C58B00-9F76-426C-88CA-CE255DAC47AD}" destId="{E4453D79-3E76-4223-B5D6-9ABF8BF1FBD5}" srcOrd="1" destOrd="0" presId="urn:microsoft.com/office/officeart/2005/8/layout/orgChart1"/>
    <dgm:cxn modelId="{7999B1F7-D6A0-4B83-BBCF-33DE9434EBA8}" type="presParOf" srcId="{B1FDC89D-54E6-443D-89C8-A2F7A81312F0}" destId="{3D0C0C4B-105D-4A65-9F6D-34101294A8CE}" srcOrd="1" destOrd="0" presId="urn:microsoft.com/office/officeart/2005/8/layout/orgChart1"/>
    <dgm:cxn modelId="{860C2F72-6294-4AFF-9FAF-AD1B78AB3D4C}" type="presParOf" srcId="{3D0C0C4B-105D-4A65-9F6D-34101294A8CE}" destId="{6A8EB647-D4D3-494A-9154-765638C60C1C}" srcOrd="0" destOrd="0" presId="urn:microsoft.com/office/officeart/2005/8/layout/orgChart1"/>
    <dgm:cxn modelId="{8F237BF1-7795-42E3-B460-2B005C8805D0}" type="presParOf" srcId="{3D0C0C4B-105D-4A65-9F6D-34101294A8CE}" destId="{074AD194-9050-4B0C-A6C2-71F29A3AFAA1}" srcOrd="1" destOrd="0" presId="urn:microsoft.com/office/officeart/2005/8/layout/orgChart1"/>
    <dgm:cxn modelId="{1538AE44-5D4D-42C3-88D0-741D6605A440}" type="presParOf" srcId="{074AD194-9050-4B0C-A6C2-71F29A3AFAA1}" destId="{4C760020-3D5A-4069-8A46-68ECC24FAC17}" srcOrd="0" destOrd="0" presId="urn:microsoft.com/office/officeart/2005/8/layout/orgChart1"/>
    <dgm:cxn modelId="{15BCB134-FECD-482A-B99B-8B1A874D336C}" type="presParOf" srcId="{4C760020-3D5A-4069-8A46-68ECC24FAC17}" destId="{A5DF8A86-0097-443C-87C2-CF899ADE7DE2}" srcOrd="0" destOrd="0" presId="urn:microsoft.com/office/officeart/2005/8/layout/orgChart1"/>
    <dgm:cxn modelId="{610DD95A-278D-4506-BF6D-43E5446340E6}" type="presParOf" srcId="{4C760020-3D5A-4069-8A46-68ECC24FAC17}" destId="{B8F8DC89-4AA2-4A80-B574-C97377A626D3}" srcOrd="1" destOrd="0" presId="urn:microsoft.com/office/officeart/2005/8/layout/orgChart1"/>
    <dgm:cxn modelId="{67B425AC-1B9D-4FBA-9A19-45439BACFE8C}" type="presParOf" srcId="{074AD194-9050-4B0C-A6C2-71F29A3AFAA1}" destId="{24173B0F-F66E-4830-8541-8517433D8E7E}" srcOrd="1" destOrd="0" presId="urn:microsoft.com/office/officeart/2005/8/layout/orgChart1"/>
    <dgm:cxn modelId="{D418DF72-4925-4691-88CC-F9EDCE39C71A}" type="presParOf" srcId="{074AD194-9050-4B0C-A6C2-71F29A3AFAA1}" destId="{0CFE3977-6177-4C74-997B-32DD60DB0A98}" srcOrd="2" destOrd="0" presId="urn:microsoft.com/office/officeart/2005/8/layout/orgChart1"/>
    <dgm:cxn modelId="{CA3EA3DF-1963-4424-928C-DDBE8AB1C2BC}" type="presParOf" srcId="{3D0C0C4B-105D-4A65-9F6D-34101294A8CE}" destId="{8A028E31-9872-4846-A415-D4FC3ADFCDE2}" srcOrd="2" destOrd="0" presId="urn:microsoft.com/office/officeart/2005/8/layout/orgChart1"/>
    <dgm:cxn modelId="{E937E817-AC96-4D0E-8A09-B330CFD32AC6}" type="presParOf" srcId="{3D0C0C4B-105D-4A65-9F6D-34101294A8CE}" destId="{D61AB23A-B0C2-4485-A05A-6995C59A1847}" srcOrd="3" destOrd="0" presId="urn:microsoft.com/office/officeart/2005/8/layout/orgChart1"/>
    <dgm:cxn modelId="{1D3B1CCD-6278-4CD0-BE18-9C607C4FBFB5}" type="presParOf" srcId="{D61AB23A-B0C2-4485-A05A-6995C59A1847}" destId="{7D3E59A4-2544-4BA4-8877-E320AA2FA982}" srcOrd="0" destOrd="0" presId="urn:microsoft.com/office/officeart/2005/8/layout/orgChart1"/>
    <dgm:cxn modelId="{8BD15EBA-ACBE-497B-A231-0BE5E3902BF1}" type="presParOf" srcId="{7D3E59A4-2544-4BA4-8877-E320AA2FA982}" destId="{C0C66002-6539-4A5A-A569-82420CBEF5EF}" srcOrd="0" destOrd="0" presId="urn:microsoft.com/office/officeart/2005/8/layout/orgChart1"/>
    <dgm:cxn modelId="{3F5F4872-B7F2-41E8-A0F1-E50BBF84BF8F}" type="presParOf" srcId="{7D3E59A4-2544-4BA4-8877-E320AA2FA982}" destId="{736BB68E-8D5F-423E-8086-56AAA42B40BA}" srcOrd="1" destOrd="0" presId="urn:microsoft.com/office/officeart/2005/8/layout/orgChart1"/>
    <dgm:cxn modelId="{7A07D64C-C86B-44B7-8E64-F64B4C67B2AF}" type="presParOf" srcId="{D61AB23A-B0C2-4485-A05A-6995C59A1847}" destId="{8CE75817-8B10-4760-A2F8-00E960CCD554}" srcOrd="1" destOrd="0" presId="urn:microsoft.com/office/officeart/2005/8/layout/orgChart1"/>
    <dgm:cxn modelId="{83825956-C6E9-4B41-9465-BF1140949DDB}" type="presParOf" srcId="{D61AB23A-B0C2-4485-A05A-6995C59A1847}" destId="{E85B01E7-D72D-4EC6-A559-3C87C20E46F0}" srcOrd="2" destOrd="0" presId="urn:microsoft.com/office/officeart/2005/8/layout/orgChart1"/>
    <dgm:cxn modelId="{B54AA910-F702-4D7E-9C1C-E8C809395419}" type="presParOf" srcId="{3D0C0C4B-105D-4A65-9F6D-34101294A8CE}" destId="{50EBA4E4-6A87-41AF-AA0F-FF08390666B4}" srcOrd="4" destOrd="0" presId="urn:microsoft.com/office/officeart/2005/8/layout/orgChart1"/>
    <dgm:cxn modelId="{B3CE6276-8445-4FB5-9132-60346EC78579}" type="presParOf" srcId="{3D0C0C4B-105D-4A65-9F6D-34101294A8CE}" destId="{6FBFB8D2-BCA9-4991-A061-EEB6F6025BA3}" srcOrd="5" destOrd="0" presId="urn:microsoft.com/office/officeart/2005/8/layout/orgChart1"/>
    <dgm:cxn modelId="{8FA08BBF-7BB6-4EC9-B17D-67426113CD98}" type="presParOf" srcId="{6FBFB8D2-BCA9-4991-A061-EEB6F6025BA3}" destId="{DE72C043-B23A-4395-88FF-66055F5052E8}" srcOrd="0" destOrd="0" presId="urn:microsoft.com/office/officeart/2005/8/layout/orgChart1"/>
    <dgm:cxn modelId="{3C626E5C-8A25-49A7-9BEB-71BFA2569B25}" type="presParOf" srcId="{DE72C043-B23A-4395-88FF-66055F5052E8}" destId="{0E86C646-21FD-4A5A-B8EB-13EEC8D4DB3B}" srcOrd="0" destOrd="0" presId="urn:microsoft.com/office/officeart/2005/8/layout/orgChart1"/>
    <dgm:cxn modelId="{03A42BDD-07CA-4ABD-9AF1-74861325D464}" type="presParOf" srcId="{DE72C043-B23A-4395-88FF-66055F5052E8}" destId="{AD8F9791-EE12-41A5-AB0C-AFE65584D927}" srcOrd="1" destOrd="0" presId="urn:microsoft.com/office/officeart/2005/8/layout/orgChart1"/>
    <dgm:cxn modelId="{10FD73CF-BB61-447F-B98A-74BF96EF59B8}" type="presParOf" srcId="{6FBFB8D2-BCA9-4991-A061-EEB6F6025BA3}" destId="{7AFE481B-05AA-4D01-AC65-697C94887CE2}" srcOrd="1" destOrd="0" presId="urn:microsoft.com/office/officeart/2005/8/layout/orgChart1"/>
    <dgm:cxn modelId="{9B26D80B-303A-47EE-A30B-90466C592D24}" type="presParOf" srcId="{6FBFB8D2-BCA9-4991-A061-EEB6F6025BA3}" destId="{2E730DDE-AFA9-4B5D-9FEC-AC663B25B0E3}" srcOrd="2" destOrd="0" presId="urn:microsoft.com/office/officeart/2005/8/layout/orgChart1"/>
    <dgm:cxn modelId="{CA0312FA-B93A-4D92-82CD-08B81FB46A5F}" type="presParOf" srcId="{B1FDC89D-54E6-443D-89C8-A2F7A81312F0}" destId="{EFCDAB5B-7FFA-438B-86E1-485C1F6A895A}" srcOrd="2" destOrd="0" presId="urn:microsoft.com/office/officeart/2005/8/layout/orgChart1"/>
    <dgm:cxn modelId="{3E1D2C6C-A0AB-4A2A-925A-558AA724892F}" type="presParOf" srcId="{5CA23256-78E6-4901-85A8-D4DF56D8976F}" destId="{55A2925D-E86E-42A8-B7FF-94E0195E5073}" srcOrd="4" destOrd="0" presId="urn:microsoft.com/office/officeart/2005/8/layout/orgChart1"/>
    <dgm:cxn modelId="{1ACED6CE-51B7-4B1D-A969-AED71DCC8E4D}" type="presParOf" srcId="{5CA23256-78E6-4901-85A8-D4DF56D8976F}" destId="{D85753EA-4CEA-4A4B-8A32-D3D43FA52063}" srcOrd="5" destOrd="0" presId="urn:microsoft.com/office/officeart/2005/8/layout/orgChart1"/>
    <dgm:cxn modelId="{23D3475D-8795-4D86-BF1E-7ABD0A4A7CDB}" type="presParOf" srcId="{D85753EA-4CEA-4A4B-8A32-D3D43FA52063}" destId="{E7362B9A-1B1E-46F4-8830-AB5535959F1F}" srcOrd="0" destOrd="0" presId="urn:microsoft.com/office/officeart/2005/8/layout/orgChart1"/>
    <dgm:cxn modelId="{C2E31CEE-4CDA-4641-9E56-8BD741685F05}" type="presParOf" srcId="{E7362B9A-1B1E-46F4-8830-AB5535959F1F}" destId="{F4C31505-D6DF-47AA-9843-C7210EBB4F84}" srcOrd="0" destOrd="0" presId="urn:microsoft.com/office/officeart/2005/8/layout/orgChart1"/>
    <dgm:cxn modelId="{AD1CA1C8-AF67-4773-88DF-4AAA6FEE8A72}" type="presParOf" srcId="{E7362B9A-1B1E-46F4-8830-AB5535959F1F}" destId="{8CD98874-4C2F-48D6-ABC1-E3669CF6CC99}" srcOrd="1" destOrd="0" presId="urn:microsoft.com/office/officeart/2005/8/layout/orgChart1"/>
    <dgm:cxn modelId="{639BD320-7EEC-4116-A89F-C80204DED936}" type="presParOf" srcId="{D85753EA-4CEA-4A4B-8A32-D3D43FA52063}" destId="{C0B11FFA-CF24-49AB-8819-3A2664AEC736}" srcOrd="1" destOrd="0" presId="urn:microsoft.com/office/officeart/2005/8/layout/orgChart1"/>
    <dgm:cxn modelId="{D68A37ED-AEC1-4E22-83ED-E0D6C245F299}" type="presParOf" srcId="{C0B11FFA-CF24-49AB-8819-3A2664AEC736}" destId="{50137482-7075-4F5C-85D8-3D55CECBD909}" srcOrd="0" destOrd="0" presId="urn:microsoft.com/office/officeart/2005/8/layout/orgChart1"/>
    <dgm:cxn modelId="{6A486D24-EF13-4F2D-B265-E866F97043FF}" type="presParOf" srcId="{C0B11FFA-CF24-49AB-8819-3A2664AEC736}" destId="{8FB6E4B9-313B-47E5-8A3B-3E1F002D4303}" srcOrd="1" destOrd="0" presId="urn:microsoft.com/office/officeart/2005/8/layout/orgChart1"/>
    <dgm:cxn modelId="{6AAE6831-9BB4-4665-A6FC-1A46DD97565D}" type="presParOf" srcId="{8FB6E4B9-313B-47E5-8A3B-3E1F002D4303}" destId="{617A2777-AB28-4DF0-9AEF-2745F186FD77}" srcOrd="0" destOrd="0" presId="urn:microsoft.com/office/officeart/2005/8/layout/orgChart1"/>
    <dgm:cxn modelId="{5EFC67B8-65CD-4575-A162-CC2512B98077}" type="presParOf" srcId="{617A2777-AB28-4DF0-9AEF-2745F186FD77}" destId="{E0236C2B-A9D3-4E97-8A2C-9AEC28E97E16}" srcOrd="0" destOrd="0" presId="urn:microsoft.com/office/officeart/2005/8/layout/orgChart1"/>
    <dgm:cxn modelId="{89E750CC-30AC-4D1D-A921-D58E1D12E552}" type="presParOf" srcId="{617A2777-AB28-4DF0-9AEF-2745F186FD77}" destId="{9781DE36-AF9D-43C5-91F5-226FB23BC5A0}" srcOrd="1" destOrd="0" presId="urn:microsoft.com/office/officeart/2005/8/layout/orgChart1"/>
    <dgm:cxn modelId="{198D38B0-6305-4502-931F-35B52B9F13C0}" type="presParOf" srcId="{8FB6E4B9-313B-47E5-8A3B-3E1F002D4303}" destId="{14B005E7-95FB-4143-98DE-1FA77EC5A3C9}" srcOrd="1" destOrd="0" presId="urn:microsoft.com/office/officeart/2005/8/layout/orgChart1"/>
    <dgm:cxn modelId="{E803CA9C-5BC7-428E-B9C7-D5D3C2D1B5A5}" type="presParOf" srcId="{8FB6E4B9-313B-47E5-8A3B-3E1F002D4303}" destId="{89D87FA7-C9EC-4B28-808C-9B82C009FFCE}" srcOrd="2" destOrd="0" presId="urn:microsoft.com/office/officeart/2005/8/layout/orgChart1"/>
    <dgm:cxn modelId="{97C5EE04-A9F2-44D5-85BF-EFBC2EEC3E74}" type="presParOf" srcId="{C0B11FFA-CF24-49AB-8819-3A2664AEC736}" destId="{69D67CA4-D28A-45E7-B564-60835C9B9944}" srcOrd="2" destOrd="0" presId="urn:microsoft.com/office/officeart/2005/8/layout/orgChart1"/>
    <dgm:cxn modelId="{314BDC82-2A4B-4598-BF47-469117281323}" type="presParOf" srcId="{C0B11FFA-CF24-49AB-8819-3A2664AEC736}" destId="{DA798610-8C3D-484F-B8E9-4F56D63FCA32}" srcOrd="3" destOrd="0" presId="urn:microsoft.com/office/officeart/2005/8/layout/orgChart1"/>
    <dgm:cxn modelId="{87F3A284-6AC3-4ABE-8974-C081BD44567F}" type="presParOf" srcId="{DA798610-8C3D-484F-B8E9-4F56D63FCA32}" destId="{51CF6395-2104-4DC6-B72C-3CACC00C49D8}" srcOrd="0" destOrd="0" presId="urn:microsoft.com/office/officeart/2005/8/layout/orgChart1"/>
    <dgm:cxn modelId="{0CD90DD7-F434-450A-8F8A-5DD595B95CA4}" type="presParOf" srcId="{51CF6395-2104-4DC6-B72C-3CACC00C49D8}" destId="{37EA8AB1-7584-4A32-9145-69668D71E8F4}" srcOrd="0" destOrd="0" presId="urn:microsoft.com/office/officeart/2005/8/layout/orgChart1"/>
    <dgm:cxn modelId="{3C8FDC4A-4578-4DB1-BB4F-357DE2163AC8}" type="presParOf" srcId="{51CF6395-2104-4DC6-B72C-3CACC00C49D8}" destId="{91D65981-C332-4F80-9A76-E4C1E868E8D5}" srcOrd="1" destOrd="0" presId="urn:microsoft.com/office/officeart/2005/8/layout/orgChart1"/>
    <dgm:cxn modelId="{7D8B62CB-0E11-4E13-81F4-AD44CB2204EC}" type="presParOf" srcId="{DA798610-8C3D-484F-B8E9-4F56D63FCA32}" destId="{183FC954-0C05-494B-8E6D-E8A55ED05C43}" srcOrd="1" destOrd="0" presId="urn:microsoft.com/office/officeart/2005/8/layout/orgChart1"/>
    <dgm:cxn modelId="{FA87F0B1-2A40-4C54-B57F-E55068E7E42A}" type="presParOf" srcId="{DA798610-8C3D-484F-B8E9-4F56D63FCA32}" destId="{676E2EA6-40B6-4CC5-8AE4-21303161256C}" srcOrd="2" destOrd="0" presId="urn:microsoft.com/office/officeart/2005/8/layout/orgChart1"/>
    <dgm:cxn modelId="{6155FBC2-2266-470E-B600-750622EF3526}" type="presParOf" srcId="{C0B11FFA-CF24-49AB-8819-3A2664AEC736}" destId="{2C08C6B6-C420-4D90-AAA9-D796119CAD47}" srcOrd="4" destOrd="0" presId="urn:microsoft.com/office/officeart/2005/8/layout/orgChart1"/>
    <dgm:cxn modelId="{57FB057D-0059-404D-AEFC-2060790D5E1D}" type="presParOf" srcId="{C0B11FFA-CF24-49AB-8819-3A2664AEC736}" destId="{358D2FB8-32A5-489A-ABBE-6F969D04818C}" srcOrd="5" destOrd="0" presId="urn:microsoft.com/office/officeart/2005/8/layout/orgChart1"/>
    <dgm:cxn modelId="{E8752B7A-6CF4-42DA-ACC9-B5C0576D3138}" type="presParOf" srcId="{358D2FB8-32A5-489A-ABBE-6F969D04818C}" destId="{1C3335B0-6F0A-46F5-B5E9-98E2F92D5D38}" srcOrd="0" destOrd="0" presId="urn:microsoft.com/office/officeart/2005/8/layout/orgChart1"/>
    <dgm:cxn modelId="{898FA020-9432-4CB5-A2C7-3CE79D09AE4C}" type="presParOf" srcId="{1C3335B0-6F0A-46F5-B5E9-98E2F92D5D38}" destId="{2477F0E8-C553-4E88-927C-3C8AE2E8F105}" srcOrd="0" destOrd="0" presId="urn:microsoft.com/office/officeart/2005/8/layout/orgChart1"/>
    <dgm:cxn modelId="{230C5CC7-A254-420D-89EA-1772BBC6E707}" type="presParOf" srcId="{1C3335B0-6F0A-46F5-B5E9-98E2F92D5D38}" destId="{A244A32C-15CC-4029-9411-6D009D2F8BA7}" srcOrd="1" destOrd="0" presId="urn:microsoft.com/office/officeart/2005/8/layout/orgChart1"/>
    <dgm:cxn modelId="{EF1D3F47-4364-4F42-AB2C-A215F8A8E891}" type="presParOf" srcId="{358D2FB8-32A5-489A-ABBE-6F969D04818C}" destId="{0310A6CF-22B2-4D21-A3B5-78DF15297785}" srcOrd="1" destOrd="0" presId="urn:microsoft.com/office/officeart/2005/8/layout/orgChart1"/>
    <dgm:cxn modelId="{5E1A19F4-CF87-4871-9626-9F56F75FB821}" type="presParOf" srcId="{358D2FB8-32A5-489A-ABBE-6F969D04818C}" destId="{E14393C1-54DC-4CA4-9FD4-50F2748AB6BF}" srcOrd="2" destOrd="0" presId="urn:microsoft.com/office/officeart/2005/8/layout/orgChart1"/>
    <dgm:cxn modelId="{645E0A63-5FA5-4F16-9DC4-15DD6F81AE2D}" type="presParOf" srcId="{D85753EA-4CEA-4A4B-8A32-D3D43FA52063}" destId="{69C45E2D-637B-4F7F-8D4B-FE869047C9DE}" srcOrd="2" destOrd="0" presId="urn:microsoft.com/office/officeart/2005/8/layout/orgChart1"/>
    <dgm:cxn modelId="{23C4382D-A004-47AD-BAC3-91ADD9E2A2BA}" type="presParOf" srcId="{5CA23256-78E6-4901-85A8-D4DF56D8976F}" destId="{78E0AD19-266C-436B-A2CA-461A101CA1F0}" srcOrd="6" destOrd="0" presId="urn:microsoft.com/office/officeart/2005/8/layout/orgChart1"/>
    <dgm:cxn modelId="{1221FBA7-113A-491D-9219-F9519B020C4A}" type="presParOf" srcId="{5CA23256-78E6-4901-85A8-D4DF56D8976F}" destId="{DCBE908A-2AFE-48B9-A96B-28F7A93995D4}" srcOrd="7" destOrd="0" presId="urn:microsoft.com/office/officeart/2005/8/layout/orgChart1"/>
    <dgm:cxn modelId="{E4281FDC-2C09-4EA4-A904-6BE7FA5DDDEE}" type="presParOf" srcId="{DCBE908A-2AFE-48B9-A96B-28F7A93995D4}" destId="{04C66DDE-9E0C-42D3-B323-1DE386AFB5A7}" srcOrd="0" destOrd="0" presId="urn:microsoft.com/office/officeart/2005/8/layout/orgChart1"/>
    <dgm:cxn modelId="{1187A321-E293-459C-9AB7-1B0E793D423C}" type="presParOf" srcId="{04C66DDE-9E0C-42D3-B323-1DE386AFB5A7}" destId="{BE47A5DE-EE30-49CB-AFBD-8B1C93DA5FCE}" srcOrd="0" destOrd="0" presId="urn:microsoft.com/office/officeart/2005/8/layout/orgChart1"/>
    <dgm:cxn modelId="{691BA1E6-8382-499B-913C-5B348001B0B6}" type="presParOf" srcId="{04C66DDE-9E0C-42D3-B323-1DE386AFB5A7}" destId="{09B6F1F9-FA3F-40F5-BC5E-39060C10CE30}" srcOrd="1" destOrd="0" presId="urn:microsoft.com/office/officeart/2005/8/layout/orgChart1"/>
    <dgm:cxn modelId="{AB473E22-A004-4BB4-9E03-7F91F86CFB09}" type="presParOf" srcId="{DCBE908A-2AFE-48B9-A96B-28F7A93995D4}" destId="{E93119D5-CCD2-4ACF-8EB3-B32EA54A1F9C}" srcOrd="1" destOrd="0" presId="urn:microsoft.com/office/officeart/2005/8/layout/orgChart1"/>
    <dgm:cxn modelId="{2F4BEEC7-1513-4867-8B88-D0E12EC0247C}" type="presParOf" srcId="{E93119D5-CCD2-4ACF-8EB3-B32EA54A1F9C}" destId="{476FD194-C2DB-4BE5-BCC9-87BA20A144EC}" srcOrd="0" destOrd="0" presId="urn:microsoft.com/office/officeart/2005/8/layout/orgChart1"/>
    <dgm:cxn modelId="{B5FC62E2-885C-465B-B51C-56AD23FC4276}" type="presParOf" srcId="{E93119D5-CCD2-4ACF-8EB3-B32EA54A1F9C}" destId="{DA23E44A-9BC2-495F-8F10-272F6958A110}" srcOrd="1" destOrd="0" presId="urn:microsoft.com/office/officeart/2005/8/layout/orgChart1"/>
    <dgm:cxn modelId="{9C0CF0F8-F0AA-407E-928A-F524F13ED1B7}" type="presParOf" srcId="{DA23E44A-9BC2-495F-8F10-272F6958A110}" destId="{ED6A60AF-3629-41B7-A130-D97AE6EF8599}" srcOrd="0" destOrd="0" presId="urn:microsoft.com/office/officeart/2005/8/layout/orgChart1"/>
    <dgm:cxn modelId="{47800E51-ADF6-4562-93B9-942B2DE4D6F7}" type="presParOf" srcId="{ED6A60AF-3629-41B7-A130-D97AE6EF8599}" destId="{EA71E183-84E8-48D4-A9A6-8F0910470349}" srcOrd="0" destOrd="0" presId="urn:microsoft.com/office/officeart/2005/8/layout/orgChart1"/>
    <dgm:cxn modelId="{9ABDB8F7-1783-40D1-90B9-54E3D5A96051}" type="presParOf" srcId="{ED6A60AF-3629-41B7-A130-D97AE6EF8599}" destId="{95AF17A8-D840-4738-90E0-1D77B020D50F}" srcOrd="1" destOrd="0" presId="urn:microsoft.com/office/officeart/2005/8/layout/orgChart1"/>
    <dgm:cxn modelId="{33D6F883-3891-4640-BD25-03A41F81753F}" type="presParOf" srcId="{DA23E44A-9BC2-495F-8F10-272F6958A110}" destId="{1AC23E50-447D-43D1-9FEB-FE4FB0F39535}" srcOrd="1" destOrd="0" presId="urn:microsoft.com/office/officeart/2005/8/layout/orgChart1"/>
    <dgm:cxn modelId="{0CBEF091-244B-42F3-BABE-DE56C913C3F5}" type="presParOf" srcId="{DA23E44A-9BC2-495F-8F10-272F6958A110}" destId="{4B7B79BB-3639-46FD-B0E1-D4CB40C7656E}" srcOrd="2" destOrd="0" presId="urn:microsoft.com/office/officeart/2005/8/layout/orgChart1"/>
    <dgm:cxn modelId="{B1591D18-BD00-4A30-871E-216F91BD3724}" type="presParOf" srcId="{E93119D5-CCD2-4ACF-8EB3-B32EA54A1F9C}" destId="{14AD741D-1044-421E-B51F-D36961D4CACA}" srcOrd="2" destOrd="0" presId="urn:microsoft.com/office/officeart/2005/8/layout/orgChart1"/>
    <dgm:cxn modelId="{5746AB3A-DB1A-43FA-9F75-98386AF94FA4}" type="presParOf" srcId="{E93119D5-CCD2-4ACF-8EB3-B32EA54A1F9C}" destId="{7E7FD53D-C23B-439C-BB55-A1BB628944FD}" srcOrd="3" destOrd="0" presId="urn:microsoft.com/office/officeart/2005/8/layout/orgChart1"/>
    <dgm:cxn modelId="{B67853DE-862E-46EF-BB5E-B4AF97527C9B}" type="presParOf" srcId="{7E7FD53D-C23B-439C-BB55-A1BB628944FD}" destId="{0A4BED6E-CC89-4EF7-AC42-68901184580F}" srcOrd="0" destOrd="0" presId="urn:microsoft.com/office/officeart/2005/8/layout/orgChart1"/>
    <dgm:cxn modelId="{708CDD3F-6B26-4B05-8E24-4DD7D29FE1D0}" type="presParOf" srcId="{0A4BED6E-CC89-4EF7-AC42-68901184580F}" destId="{9604BD11-597B-45A2-8DAF-0E2330BF583C}" srcOrd="0" destOrd="0" presId="urn:microsoft.com/office/officeart/2005/8/layout/orgChart1"/>
    <dgm:cxn modelId="{9B5EB1EE-B878-48A8-9DA1-81B7EC010FE0}" type="presParOf" srcId="{0A4BED6E-CC89-4EF7-AC42-68901184580F}" destId="{EEDFA72F-C267-464D-9685-936B0047B18D}" srcOrd="1" destOrd="0" presId="urn:microsoft.com/office/officeart/2005/8/layout/orgChart1"/>
    <dgm:cxn modelId="{440F2610-2B6A-4D40-91D4-ECCDB88283C2}" type="presParOf" srcId="{7E7FD53D-C23B-439C-BB55-A1BB628944FD}" destId="{FFD40595-E6EF-45C2-99F1-2551989CC96B}" srcOrd="1" destOrd="0" presId="urn:microsoft.com/office/officeart/2005/8/layout/orgChart1"/>
    <dgm:cxn modelId="{5816243F-8441-4796-BEA0-5691F76A638C}" type="presParOf" srcId="{7E7FD53D-C23B-439C-BB55-A1BB628944FD}" destId="{E1AD0E51-1967-4F01-85E3-D296247390E6}" srcOrd="2" destOrd="0" presId="urn:microsoft.com/office/officeart/2005/8/layout/orgChart1"/>
    <dgm:cxn modelId="{E1F34905-BBF5-46A3-A120-76E5BEC75BE8}" type="presParOf" srcId="{DCBE908A-2AFE-48B9-A96B-28F7A93995D4}" destId="{E4852736-0182-4306-98B1-29905F8C1B1B}" srcOrd="2" destOrd="0" presId="urn:microsoft.com/office/officeart/2005/8/layout/orgChart1"/>
    <dgm:cxn modelId="{9A05C3B6-CB09-4A9D-B384-2EBF85AE4EDD}" type="presParOf" srcId="{CCFAF1FE-D601-43D2-B746-99CCF93235F5}" destId="{B248F0A6-9FD6-4689-849F-1620379F87F3}"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a:ext uri="{C62137D5-CB1D-491B-B009-E17868A290BF}">
      <dgm14:recolorImg xmlns:dgm14="http://schemas.microsoft.com/office/drawing/2010/diagram" val="1"/>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14AD741D-1044-421E-B51F-D36961D4CACA}">
      <dsp:nvSpPr>
        <dsp:cNvPr id="0" name=""/>
        <dsp:cNvSpPr/>
      </dsp:nvSpPr>
      <dsp:spPr>
        <a:xfrm>
          <a:off x="14462350" y="2411921"/>
          <a:ext cx="91440" cy="677427"/>
        </a:xfrm>
        <a:custGeom>
          <a:avLst/>
          <a:gdLst/>
          <a:ahLst/>
          <a:cxnLst/>
          <a:rect l="0" t="0" r="0" b="0"/>
          <a:pathLst>
            <a:path>
              <a:moveTo>
                <a:pt x="45720" y="0"/>
              </a:moveTo>
              <a:lnTo>
                <a:pt x="45720" y="677427"/>
              </a:lnTo>
              <a:lnTo>
                <a:pt x="132569" y="677427"/>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76FD194-C2DB-4BE5-BCC9-87BA20A144EC}">
      <dsp:nvSpPr>
        <dsp:cNvPr id="0" name=""/>
        <dsp:cNvSpPr/>
      </dsp:nvSpPr>
      <dsp:spPr>
        <a:xfrm>
          <a:off x="14462350" y="2411921"/>
          <a:ext cx="91440" cy="266339"/>
        </a:xfrm>
        <a:custGeom>
          <a:avLst/>
          <a:gdLst/>
          <a:ahLst/>
          <a:cxnLst/>
          <a:rect l="0" t="0" r="0" b="0"/>
          <a:pathLst>
            <a:path>
              <a:moveTo>
                <a:pt x="45720" y="0"/>
              </a:moveTo>
              <a:lnTo>
                <a:pt x="45720" y="266339"/>
              </a:lnTo>
              <a:lnTo>
                <a:pt x="132569" y="266339"/>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8E0AD19-266C-436B-A2CA-461A101CA1F0}">
      <dsp:nvSpPr>
        <dsp:cNvPr id="0" name=""/>
        <dsp:cNvSpPr/>
      </dsp:nvSpPr>
      <dsp:spPr>
        <a:xfrm>
          <a:off x="13688788" y="2000832"/>
          <a:ext cx="1050881" cy="121589"/>
        </a:xfrm>
        <a:custGeom>
          <a:avLst/>
          <a:gdLst/>
          <a:ahLst/>
          <a:cxnLst/>
          <a:rect l="0" t="0" r="0" b="0"/>
          <a:pathLst>
            <a:path>
              <a:moveTo>
                <a:pt x="0" y="0"/>
              </a:moveTo>
              <a:lnTo>
                <a:pt x="0" y="60794"/>
              </a:lnTo>
              <a:lnTo>
                <a:pt x="1050881" y="60794"/>
              </a:lnTo>
              <a:lnTo>
                <a:pt x="1050881" y="121589"/>
              </a:lnTo>
            </a:path>
          </a:pathLst>
        </a:custGeom>
        <a:noFill/>
        <a:ln w="25400" cap="flat" cmpd="sng" algn="ctr">
          <a:solidFill>
            <a:schemeClr val="accent6">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2C08C6B6-C420-4D90-AAA9-D796119CAD47}">
      <dsp:nvSpPr>
        <dsp:cNvPr id="0" name=""/>
        <dsp:cNvSpPr/>
      </dsp:nvSpPr>
      <dsp:spPr>
        <a:xfrm>
          <a:off x="13761762" y="2411921"/>
          <a:ext cx="91440" cy="1088516"/>
        </a:xfrm>
        <a:custGeom>
          <a:avLst/>
          <a:gdLst/>
          <a:ahLst/>
          <a:cxnLst/>
          <a:rect l="0" t="0" r="0" b="0"/>
          <a:pathLst>
            <a:path>
              <a:moveTo>
                <a:pt x="45720" y="0"/>
              </a:moveTo>
              <a:lnTo>
                <a:pt x="45720" y="1088516"/>
              </a:lnTo>
              <a:lnTo>
                <a:pt x="132569" y="1088516"/>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9D67CA4-D28A-45E7-B564-60835C9B9944}">
      <dsp:nvSpPr>
        <dsp:cNvPr id="0" name=""/>
        <dsp:cNvSpPr/>
      </dsp:nvSpPr>
      <dsp:spPr>
        <a:xfrm>
          <a:off x="13761762" y="2411921"/>
          <a:ext cx="91440" cy="677427"/>
        </a:xfrm>
        <a:custGeom>
          <a:avLst/>
          <a:gdLst/>
          <a:ahLst/>
          <a:cxnLst/>
          <a:rect l="0" t="0" r="0" b="0"/>
          <a:pathLst>
            <a:path>
              <a:moveTo>
                <a:pt x="45720" y="0"/>
              </a:moveTo>
              <a:lnTo>
                <a:pt x="45720" y="677427"/>
              </a:lnTo>
              <a:lnTo>
                <a:pt x="132569" y="677427"/>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0137482-7075-4F5C-85D8-3D55CECBD909}">
      <dsp:nvSpPr>
        <dsp:cNvPr id="0" name=""/>
        <dsp:cNvSpPr/>
      </dsp:nvSpPr>
      <dsp:spPr>
        <a:xfrm>
          <a:off x="13761762" y="2411921"/>
          <a:ext cx="91440" cy="266339"/>
        </a:xfrm>
        <a:custGeom>
          <a:avLst/>
          <a:gdLst/>
          <a:ahLst/>
          <a:cxnLst/>
          <a:rect l="0" t="0" r="0" b="0"/>
          <a:pathLst>
            <a:path>
              <a:moveTo>
                <a:pt x="45720" y="0"/>
              </a:moveTo>
              <a:lnTo>
                <a:pt x="45720" y="266339"/>
              </a:lnTo>
              <a:lnTo>
                <a:pt x="132569" y="266339"/>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5A2925D-E86E-42A8-B7FF-94E0195E5073}">
      <dsp:nvSpPr>
        <dsp:cNvPr id="0" name=""/>
        <dsp:cNvSpPr/>
      </dsp:nvSpPr>
      <dsp:spPr>
        <a:xfrm>
          <a:off x="13688788" y="2000832"/>
          <a:ext cx="350293" cy="121589"/>
        </a:xfrm>
        <a:custGeom>
          <a:avLst/>
          <a:gdLst/>
          <a:ahLst/>
          <a:cxnLst/>
          <a:rect l="0" t="0" r="0" b="0"/>
          <a:pathLst>
            <a:path>
              <a:moveTo>
                <a:pt x="0" y="0"/>
              </a:moveTo>
              <a:lnTo>
                <a:pt x="0" y="60794"/>
              </a:lnTo>
              <a:lnTo>
                <a:pt x="350293" y="60794"/>
              </a:lnTo>
              <a:lnTo>
                <a:pt x="350293" y="121589"/>
              </a:lnTo>
            </a:path>
          </a:pathLst>
        </a:custGeom>
        <a:noFill/>
        <a:ln w="25400" cap="flat" cmpd="sng" algn="ctr">
          <a:solidFill>
            <a:schemeClr val="accent6">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0EBA4E4-6A87-41AF-AA0F-FF08390666B4}">
      <dsp:nvSpPr>
        <dsp:cNvPr id="0" name=""/>
        <dsp:cNvSpPr/>
      </dsp:nvSpPr>
      <dsp:spPr>
        <a:xfrm>
          <a:off x="13061175" y="2411921"/>
          <a:ext cx="91440" cy="1088516"/>
        </a:xfrm>
        <a:custGeom>
          <a:avLst/>
          <a:gdLst/>
          <a:ahLst/>
          <a:cxnLst/>
          <a:rect l="0" t="0" r="0" b="0"/>
          <a:pathLst>
            <a:path>
              <a:moveTo>
                <a:pt x="45720" y="0"/>
              </a:moveTo>
              <a:lnTo>
                <a:pt x="45720" y="1088516"/>
              </a:lnTo>
              <a:lnTo>
                <a:pt x="132569" y="1088516"/>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8A028E31-9872-4846-A415-D4FC3ADFCDE2}">
      <dsp:nvSpPr>
        <dsp:cNvPr id="0" name=""/>
        <dsp:cNvSpPr/>
      </dsp:nvSpPr>
      <dsp:spPr>
        <a:xfrm>
          <a:off x="13061175" y="2411921"/>
          <a:ext cx="91440" cy="677427"/>
        </a:xfrm>
        <a:custGeom>
          <a:avLst/>
          <a:gdLst/>
          <a:ahLst/>
          <a:cxnLst/>
          <a:rect l="0" t="0" r="0" b="0"/>
          <a:pathLst>
            <a:path>
              <a:moveTo>
                <a:pt x="45720" y="0"/>
              </a:moveTo>
              <a:lnTo>
                <a:pt x="45720" y="677427"/>
              </a:lnTo>
              <a:lnTo>
                <a:pt x="132569" y="677427"/>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A8EB647-D4D3-494A-9154-765638C60C1C}">
      <dsp:nvSpPr>
        <dsp:cNvPr id="0" name=""/>
        <dsp:cNvSpPr/>
      </dsp:nvSpPr>
      <dsp:spPr>
        <a:xfrm>
          <a:off x="13061175" y="2411921"/>
          <a:ext cx="91440" cy="266339"/>
        </a:xfrm>
        <a:custGeom>
          <a:avLst/>
          <a:gdLst/>
          <a:ahLst/>
          <a:cxnLst/>
          <a:rect l="0" t="0" r="0" b="0"/>
          <a:pathLst>
            <a:path>
              <a:moveTo>
                <a:pt x="45720" y="0"/>
              </a:moveTo>
              <a:lnTo>
                <a:pt x="45720" y="266339"/>
              </a:lnTo>
              <a:lnTo>
                <a:pt x="132569" y="266339"/>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B6D082AB-6FAB-4EAA-A2F9-1A63210DE847}">
      <dsp:nvSpPr>
        <dsp:cNvPr id="0" name=""/>
        <dsp:cNvSpPr/>
      </dsp:nvSpPr>
      <dsp:spPr>
        <a:xfrm>
          <a:off x="13338494" y="2000832"/>
          <a:ext cx="350293" cy="121589"/>
        </a:xfrm>
        <a:custGeom>
          <a:avLst/>
          <a:gdLst/>
          <a:ahLst/>
          <a:cxnLst/>
          <a:rect l="0" t="0" r="0" b="0"/>
          <a:pathLst>
            <a:path>
              <a:moveTo>
                <a:pt x="350293" y="0"/>
              </a:moveTo>
              <a:lnTo>
                <a:pt x="350293" y="60794"/>
              </a:lnTo>
              <a:lnTo>
                <a:pt x="0" y="60794"/>
              </a:lnTo>
              <a:lnTo>
                <a:pt x="0" y="121589"/>
              </a:lnTo>
            </a:path>
          </a:pathLst>
        </a:custGeom>
        <a:noFill/>
        <a:ln w="25400" cap="flat" cmpd="sng" algn="ctr">
          <a:solidFill>
            <a:schemeClr val="accent6">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E2B97565-E678-48B0-8551-E3044FD845C5}">
      <dsp:nvSpPr>
        <dsp:cNvPr id="0" name=""/>
        <dsp:cNvSpPr/>
      </dsp:nvSpPr>
      <dsp:spPr>
        <a:xfrm>
          <a:off x="12360587" y="2411921"/>
          <a:ext cx="91440" cy="1499605"/>
        </a:xfrm>
        <a:custGeom>
          <a:avLst/>
          <a:gdLst/>
          <a:ahLst/>
          <a:cxnLst/>
          <a:rect l="0" t="0" r="0" b="0"/>
          <a:pathLst>
            <a:path>
              <a:moveTo>
                <a:pt x="45720" y="0"/>
              </a:moveTo>
              <a:lnTo>
                <a:pt x="45720" y="1499605"/>
              </a:lnTo>
              <a:lnTo>
                <a:pt x="132569" y="1499605"/>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BF23AE5C-3AF7-473A-AF77-17042B1E7748}">
      <dsp:nvSpPr>
        <dsp:cNvPr id="0" name=""/>
        <dsp:cNvSpPr/>
      </dsp:nvSpPr>
      <dsp:spPr>
        <a:xfrm>
          <a:off x="12360587" y="2411921"/>
          <a:ext cx="91440" cy="1088516"/>
        </a:xfrm>
        <a:custGeom>
          <a:avLst/>
          <a:gdLst/>
          <a:ahLst/>
          <a:cxnLst/>
          <a:rect l="0" t="0" r="0" b="0"/>
          <a:pathLst>
            <a:path>
              <a:moveTo>
                <a:pt x="45720" y="0"/>
              </a:moveTo>
              <a:lnTo>
                <a:pt x="45720" y="1088516"/>
              </a:lnTo>
              <a:lnTo>
                <a:pt x="132569" y="1088516"/>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174E4B96-9907-484D-AF03-FD9780FF466C}">
      <dsp:nvSpPr>
        <dsp:cNvPr id="0" name=""/>
        <dsp:cNvSpPr/>
      </dsp:nvSpPr>
      <dsp:spPr>
        <a:xfrm>
          <a:off x="12360587" y="2411921"/>
          <a:ext cx="91440" cy="677427"/>
        </a:xfrm>
        <a:custGeom>
          <a:avLst/>
          <a:gdLst/>
          <a:ahLst/>
          <a:cxnLst/>
          <a:rect l="0" t="0" r="0" b="0"/>
          <a:pathLst>
            <a:path>
              <a:moveTo>
                <a:pt x="45720" y="0"/>
              </a:moveTo>
              <a:lnTo>
                <a:pt x="45720" y="677427"/>
              </a:lnTo>
              <a:lnTo>
                <a:pt x="132569" y="677427"/>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83ED4CD0-FD22-4558-AB63-ECFD37A6F7FB}">
      <dsp:nvSpPr>
        <dsp:cNvPr id="0" name=""/>
        <dsp:cNvSpPr/>
      </dsp:nvSpPr>
      <dsp:spPr>
        <a:xfrm>
          <a:off x="12360587" y="2411921"/>
          <a:ext cx="91440" cy="266339"/>
        </a:xfrm>
        <a:custGeom>
          <a:avLst/>
          <a:gdLst/>
          <a:ahLst/>
          <a:cxnLst/>
          <a:rect l="0" t="0" r="0" b="0"/>
          <a:pathLst>
            <a:path>
              <a:moveTo>
                <a:pt x="45720" y="0"/>
              </a:moveTo>
              <a:lnTo>
                <a:pt x="45720" y="266339"/>
              </a:lnTo>
              <a:lnTo>
                <a:pt x="132569" y="266339"/>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A11ADAF4-52D0-4FE7-AB3A-790ECB2379B7}">
      <dsp:nvSpPr>
        <dsp:cNvPr id="0" name=""/>
        <dsp:cNvSpPr/>
      </dsp:nvSpPr>
      <dsp:spPr>
        <a:xfrm>
          <a:off x="12637906" y="2000832"/>
          <a:ext cx="1050881" cy="121589"/>
        </a:xfrm>
        <a:custGeom>
          <a:avLst/>
          <a:gdLst/>
          <a:ahLst/>
          <a:cxnLst/>
          <a:rect l="0" t="0" r="0" b="0"/>
          <a:pathLst>
            <a:path>
              <a:moveTo>
                <a:pt x="1050881" y="0"/>
              </a:moveTo>
              <a:lnTo>
                <a:pt x="1050881" y="60794"/>
              </a:lnTo>
              <a:lnTo>
                <a:pt x="0" y="60794"/>
              </a:lnTo>
              <a:lnTo>
                <a:pt x="0" y="121589"/>
              </a:lnTo>
            </a:path>
          </a:pathLst>
        </a:custGeom>
        <a:noFill/>
        <a:ln w="25400" cap="flat" cmpd="sng" algn="ctr">
          <a:solidFill>
            <a:schemeClr val="accent6">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FBBDFE6B-AD7D-4798-860C-DB8419454856}">
      <dsp:nvSpPr>
        <dsp:cNvPr id="0" name=""/>
        <dsp:cNvSpPr/>
      </dsp:nvSpPr>
      <dsp:spPr>
        <a:xfrm>
          <a:off x="11659999" y="2823009"/>
          <a:ext cx="91440" cy="1088516"/>
        </a:xfrm>
        <a:custGeom>
          <a:avLst/>
          <a:gdLst/>
          <a:ahLst/>
          <a:cxnLst/>
          <a:rect l="0" t="0" r="0" b="0"/>
          <a:pathLst>
            <a:path>
              <a:moveTo>
                <a:pt x="45720" y="0"/>
              </a:moveTo>
              <a:lnTo>
                <a:pt x="45720" y="1088516"/>
              </a:lnTo>
              <a:lnTo>
                <a:pt x="132569" y="1088516"/>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974B0D7E-7957-487C-9B92-0E69086768E0}">
      <dsp:nvSpPr>
        <dsp:cNvPr id="0" name=""/>
        <dsp:cNvSpPr/>
      </dsp:nvSpPr>
      <dsp:spPr>
        <a:xfrm>
          <a:off x="11659999" y="2823009"/>
          <a:ext cx="91440" cy="677427"/>
        </a:xfrm>
        <a:custGeom>
          <a:avLst/>
          <a:gdLst/>
          <a:ahLst/>
          <a:cxnLst/>
          <a:rect l="0" t="0" r="0" b="0"/>
          <a:pathLst>
            <a:path>
              <a:moveTo>
                <a:pt x="45720" y="0"/>
              </a:moveTo>
              <a:lnTo>
                <a:pt x="45720" y="677427"/>
              </a:lnTo>
              <a:lnTo>
                <a:pt x="132569" y="677427"/>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BB9FFEFF-B0D3-4A0B-A51E-267D70B7FE65}">
      <dsp:nvSpPr>
        <dsp:cNvPr id="0" name=""/>
        <dsp:cNvSpPr/>
      </dsp:nvSpPr>
      <dsp:spPr>
        <a:xfrm>
          <a:off x="11659999" y="2823009"/>
          <a:ext cx="91440" cy="266339"/>
        </a:xfrm>
        <a:custGeom>
          <a:avLst/>
          <a:gdLst/>
          <a:ahLst/>
          <a:cxnLst/>
          <a:rect l="0" t="0" r="0" b="0"/>
          <a:pathLst>
            <a:path>
              <a:moveTo>
                <a:pt x="45720" y="0"/>
              </a:moveTo>
              <a:lnTo>
                <a:pt x="45720" y="266339"/>
              </a:lnTo>
              <a:lnTo>
                <a:pt x="132569" y="266339"/>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32B9F103-1A4A-48AD-A261-FD9EFC1C058C}">
      <dsp:nvSpPr>
        <dsp:cNvPr id="0" name=""/>
        <dsp:cNvSpPr/>
      </dsp:nvSpPr>
      <dsp:spPr>
        <a:xfrm>
          <a:off x="11236731" y="2411921"/>
          <a:ext cx="700587" cy="121589"/>
        </a:xfrm>
        <a:custGeom>
          <a:avLst/>
          <a:gdLst/>
          <a:ahLst/>
          <a:cxnLst/>
          <a:rect l="0" t="0" r="0" b="0"/>
          <a:pathLst>
            <a:path>
              <a:moveTo>
                <a:pt x="0" y="0"/>
              </a:moveTo>
              <a:lnTo>
                <a:pt x="0" y="60794"/>
              </a:lnTo>
              <a:lnTo>
                <a:pt x="700587" y="60794"/>
              </a:lnTo>
              <a:lnTo>
                <a:pt x="700587" y="121589"/>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A5E5CA5F-4423-4EEB-A2AC-9E4EFF47ECFC}">
      <dsp:nvSpPr>
        <dsp:cNvPr id="0" name=""/>
        <dsp:cNvSpPr/>
      </dsp:nvSpPr>
      <dsp:spPr>
        <a:xfrm>
          <a:off x="10959412" y="2823009"/>
          <a:ext cx="91440" cy="1088516"/>
        </a:xfrm>
        <a:custGeom>
          <a:avLst/>
          <a:gdLst/>
          <a:ahLst/>
          <a:cxnLst/>
          <a:rect l="0" t="0" r="0" b="0"/>
          <a:pathLst>
            <a:path>
              <a:moveTo>
                <a:pt x="45720" y="0"/>
              </a:moveTo>
              <a:lnTo>
                <a:pt x="45720" y="1088516"/>
              </a:lnTo>
              <a:lnTo>
                <a:pt x="132569" y="1088516"/>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18C7F633-FF25-4B4E-95EE-D064E36269C0}">
      <dsp:nvSpPr>
        <dsp:cNvPr id="0" name=""/>
        <dsp:cNvSpPr/>
      </dsp:nvSpPr>
      <dsp:spPr>
        <a:xfrm>
          <a:off x="10959412" y="2823009"/>
          <a:ext cx="91440" cy="677427"/>
        </a:xfrm>
        <a:custGeom>
          <a:avLst/>
          <a:gdLst/>
          <a:ahLst/>
          <a:cxnLst/>
          <a:rect l="0" t="0" r="0" b="0"/>
          <a:pathLst>
            <a:path>
              <a:moveTo>
                <a:pt x="45720" y="0"/>
              </a:moveTo>
              <a:lnTo>
                <a:pt x="45720" y="677427"/>
              </a:lnTo>
              <a:lnTo>
                <a:pt x="132569" y="677427"/>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B1335B4F-1103-4BCB-A00E-16B6A60F8564}">
      <dsp:nvSpPr>
        <dsp:cNvPr id="0" name=""/>
        <dsp:cNvSpPr/>
      </dsp:nvSpPr>
      <dsp:spPr>
        <a:xfrm>
          <a:off x="10959412" y="2823009"/>
          <a:ext cx="91440" cy="266339"/>
        </a:xfrm>
        <a:custGeom>
          <a:avLst/>
          <a:gdLst/>
          <a:ahLst/>
          <a:cxnLst/>
          <a:rect l="0" t="0" r="0" b="0"/>
          <a:pathLst>
            <a:path>
              <a:moveTo>
                <a:pt x="45720" y="0"/>
              </a:moveTo>
              <a:lnTo>
                <a:pt x="45720" y="266339"/>
              </a:lnTo>
              <a:lnTo>
                <a:pt x="132569" y="266339"/>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41F49A3-7FBD-4DB2-A80E-FB04E19A7278}">
      <dsp:nvSpPr>
        <dsp:cNvPr id="0" name=""/>
        <dsp:cNvSpPr/>
      </dsp:nvSpPr>
      <dsp:spPr>
        <a:xfrm>
          <a:off x="11191011" y="2411921"/>
          <a:ext cx="91440" cy="121589"/>
        </a:xfrm>
        <a:custGeom>
          <a:avLst/>
          <a:gdLst/>
          <a:ahLst/>
          <a:cxnLst/>
          <a:rect l="0" t="0" r="0" b="0"/>
          <a:pathLst>
            <a:path>
              <a:moveTo>
                <a:pt x="45720" y="0"/>
              </a:moveTo>
              <a:lnTo>
                <a:pt x="45720" y="121589"/>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2DCCF489-911C-4862-9293-EA9511EE6422}">
      <dsp:nvSpPr>
        <dsp:cNvPr id="0" name=""/>
        <dsp:cNvSpPr/>
      </dsp:nvSpPr>
      <dsp:spPr>
        <a:xfrm>
          <a:off x="10258824" y="2823009"/>
          <a:ext cx="91440" cy="1088516"/>
        </a:xfrm>
        <a:custGeom>
          <a:avLst/>
          <a:gdLst/>
          <a:ahLst/>
          <a:cxnLst/>
          <a:rect l="0" t="0" r="0" b="0"/>
          <a:pathLst>
            <a:path>
              <a:moveTo>
                <a:pt x="45720" y="0"/>
              </a:moveTo>
              <a:lnTo>
                <a:pt x="45720" y="1088516"/>
              </a:lnTo>
              <a:lnTo>
                <a:pt x="132569" y="1088516"/>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8563C7A7-10D4-41EF-B4D0-EC0F5DA9C051}">
      <dsp:nvSpPr>
        <dsp:cNvPr id="0" name=""/>
        <dsp:cNvSpPr/>
      </dsp:nvSpPr>
      <dsp:spPr>
        <a:xfrm>
          <a:off x="10258824" y="2823009"/>
          <a:ext cx="91440" cy="677427"/>
        </a:xfrm>
        <a:custGeom>
          <a:avLst/>
          <a:gdLst/>
          <a:ahLst/>
          <a:cxnLst/>
          <a:rect l="0" t="0" r="0" b="0"/>
          <a:pathLst>
            <a:path>
              <a:moveTo>
                <a:pt x="45720" y="0"/>
              </a:moveTo>
              <a:lnTo>
                <a:pt x="45720" y="677427"/>
              </a:lnTo>
              <a:lnTo>
                <a:pt x="132569" y="677427"/>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D9233897-B285-4633-91EF-E2FB2CD1D1E4}">
      <dsp:nvSpPr>
        <dsp:cNvPr id="0" name=""/>
        <dsp:cNvSpPr/>
      </dsp:nvSpPr>
      <dsp:spPr>
        <a:xfrm>
          <a:off x="10258824" y="2823009"/>
          <a:ext cx="91440" cy="266339"/>
        </a:xfrm>
        <a:custGeom>
          <a:avLst/>
          <a:gdLst/>
          <a:ahLst/>
          <a:cxnLst/>
          <a:rect l="0" t="0" r="0" b="0"/>
          <a:pathLst>
            <a:path>
              <a:moveTo>
                <a:pt x="45720" y="0"/>
              </a:moveTo>
              <a:lnTo>
                <a:pt x="45720" y="266339"/>
              </a:lnTo>
              <a:lnTo>
                <a:pt x="132569" y="266339"/>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833B4291-B94B-47C3-BE6D-A02B174BB6AF}">
      <dsp:nvSpPr>
        <dsp:cNvPr id="0" name=""/>
        <dsp:cNvSpPr/>
      </dsp:nvSpPr>
      <dsp:spPr>
        <a:xfrm>
          <a:off x="10536143" y="2411921"/>
          <a:ext cx="700587" cy="121589"/>
        </a:xfrm>
        <a:custGeom>
          <a:avLst/>
          <a:gdLst/>
          <a:ahLst/>
          <a:cxnLst/>
          <a:rect l="0" t="0" r="0" b="0"/>
          <a:pathLst>
            <a:path>
              <a:moveTo>
                <a:pt x="700587" y="0"/>
              </a:moveTo>
              <a:lnTo>
                <a:pt x="700587" y="60794"/>
              </a:lnTo>
              <a:lnTo>
                <a:pt x="0" y="60794"/>
              </a:lnTo>
              <a:lnTo>
                <a:pt x="0" y="121589"/>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A3C222E-EA04-469D-B2A5-428B109ED3E0}">
      <dsp:nvSpPr>
        <dsp:cNvPr id="0" name=""/>
        <dsp:cNvSpPr/>
      </dsp:nvSpPr>
      <dsp:spPr>
        <a:xfrm>
          <a:off x="7238749" y="2000832"/>
          <a:ext cx="3997981" cy="121589"/>
        </a:xfrm>
        <a:custGeom>
          <a:avLst/>
          <a:gdLst/>
          <a:ahLst/>
          <a:cxnLst/>
          <a:rect l="0" t="0" r="0" b="0"/>
          <a:pathLst>
            <a:path>
              <a:moveTo>
                <a:pt x="0" y="0"/>
              </a:moveTo>
              <a:lnTo>
                <a:pt x="0" y="60794"/>
              </a:lnTo>
              <a:lnTo>
                <a:pt x="3997981" y="60794"/>
              </a:lnTo>
              <a:lnTo>
                <a:pt x="3997981" y="121589"/>
              </a:lnTo>
            </a:path>
          </a:pathLst>
        </a:custGeom>
        <a:noFill/>
        <a:ln w="25400" cap="flat" cmpd="sng" algn="ctr">
          <a:solidFill>
            <a:schemeClr val="accent6">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F790520A-43F4-4739-A2CA-F8C4C7F8482F}">
      <dsp:nvSpPr>
        <dsp:cNvPr id="0" name=""/>
        <dsp:cNvSpPr/>
      </dsp:nvSpPr>
      <dsp:spPr>
        <a:xfrm>
          <a:off x="9413487" y="2411921"/>
          <a:ext cx="91440" cy="1088516"/>
        </a:xfrm>
        <a:custGeom>
          <a:avLst/>
          <a:gdLst/>
          <a:ahLst/>
          <a:cxnLst/>
          <a:rect l="0" t="0" r="0" b="0"/>
          <a:pathLst>
            <a:path>
              <a:moveTo>
                <a:pt x="45720" y="0"/>
              </a:moveTo>
              <a:lnTo>
                <a:pt x="45720" y="1088516"/>
              </a:lnTo>
              <a:lnTo>
                <a:pt x="132569" y="1088516"/>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0C03C1CE-E351-4370-B37B-BCBBA6EACE73}">
      <dsp:nvSpPr>
        <dsp:cNvPr id="0" name=""/>
        <dsp:cNvSpPr/>
      </dsp:nvSpPr>
      <dsp:spPr>
        <a:xfrm>
          <a:off x="9413487" y="2411921"/>
          <a:ext cx="91440" cy="677427"/>
        </a:xfrm>
        <a:custGeom>
          <a:avLst/>
          <a:gdLst/>
          <a:ahLst/>
          <a:cxnLst/>
          <a:rect l="0" t="0" r="0" b="0"/>
          <a:pathLst>
            <a:path>
              <a:moveTo>
                <a:pt x="45720" y="0"/>
              </a:moveTo>
              <a:lnTo>
                <a:pt x="45720" y="677427"/>
              </a:lnTo>
              <a:lnTo>
                <a:pt x="132569" y="677427"/>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1FB9DFAA-3011-404B-B2FB-82DE1D530E40}">
      <dsp:nvSpPr>
        <dsp:cNvPr id="0" name=""/>
        <dsp:cNvSpPr/>
      </dsp:nvSpPr>
      <dsp:spPr>
        <a:xfrm>
          <a:off x="9413487" y="2411921"/>
          <a:ext cx="91440" cy="266339"/>
        </a:xfrm>
        <a:custGeom>
          <a:avLst/>
          <a:gdLst/>
          <a:ahLst/>
          <a:cxnLst/>
          <a:rect l="0" t="0" r="0" b="0"/>
          <a:pathLst>
            <a:path>
              <a:moveTo>
                <a:pt x="45720" y="0"/>
              </a:moveTo>
              <a:lnTo>
                <a:pt x="45720" y="266339"/>
              </a:lnTo>
              <a:lnTo>
                <a:pt x="132569" y="266339"/>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059C22EE-4EA1-4A4E-8BEA-6527B19C8640}">
      <dsp:nvSpPr>
        <dsp:cNvPr id="0" name=""/>
        <dsp:cNvSpPr/>
      </dsp:nvSpPr>
      <dsp:spPr>
        <a:xfrm>
          <a:off x="7238749" y="2000832"/>
          <a:ext cx="2452056" cy="121589"/>
        </a:xfrm>
        <a:custGeom>
          <a:avLst/>
          <a:gdLst/>
          <a:ahLst/>
          <a:cxnLst/>
          <a:rect l="0" t="0" r="0" b="0"/>
          <a:pathLst>
            <a:path>
              <a:moveTo>
                <a:pt x="0" y="0"/>
              </a:moveTo>
              <a:lnTo>
                <a:pt x="0" y="60794"/>
              </a:lnTo>
              <a:lnTo>
                <a:pt x="2452056" y="60794"/>
              </a:lnTo>
              <a:lnTo>
                <a:pt x="2452056" y="121589"/>
              </a:lnTo>
            </a:path>
          </a:pathLst>
        </a:custGeom>
        <a:noFill/>
        <a:ln w="25400" cap="flat" cmpd="sng" algn="ctr">
          <a:solidFill>
            <a:schemeClr val="accent6">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33E8EBCD-330D-4159-85A7-FFCDEC90A699}">
      <dsp:nvSpPr>
        <dsp:cNvPr id="0" name=""/>
        <dsp:cNvSpPr/>
      </dsp:nvSpPr>
      <dsp:spPr>
        <a:xfrm>
          <a:off x="8712899" y="3234098"/>
          <a:ext cx="91440" cy="1499605"/>
        </a:xfrm>
        <a:custGeom>
          <a:avLst/>
          <a:gdLst/>
          <a:ahLst/>
          <a:cxnLst/>
          <a:rect l="0" t="0" r="0" b="0"/>
          <a:pathLst>
            <a:path>
              <a:moveTo>
                <a:pt x="45720" y="0"/>
              </a:moveTo>
              <a:lnTo>
                <a:pt x="45720" y="1499605"/>
              </a:lnTo>
              <a:lnTo>
                <a:pt x="132569" y="1499605"/>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1A9689D5-BDC2-40D0-BACD-244220DD3FB0}">
      <dsp:nvSpPr>
        <dsp:cNvPr id="0" name=""/>
        <dsp:cNvSpPr/>
      </dsp:nvSpPr>
      <dsp:spPr>
        <a:xfrm>
          <a:off x="8712899" y="3234098"/>
          <a:ext cx="91440" cy="1088516"/>
        </a:xfrm>
        <a:custGeom>
          <a:avLst/>
          <a:gdLst/>
          <a:ahLst/>
          <a:cxnLst/>
          <a:rect l="0" t="0" r="0" b="0"/>
          <a:pathLst>
            <a:path>
              <a:moveTo>
                <a:pt x="45720" y="0"/>
              </a:moveTo>
              <a:lnTo>
                <a:pt x="45720" y="1088516"/>
              </a:lnTo>
              <a:lnTo>
                <a:pt x="132569" y="1088516"/>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26C03E25-FF64-4F0D-8C01-1A1D89FC99A1}">
      <dsp:nvSpPr>
        <dsp:cNvPr id="0" name=""/>
        <dsp:cNvSpPr/>
      </dsp:nvSpPr>
      <dsp:spPr>
        <a:xfrm>
          <a:off x="8712899" y="3234098"/>
          <a:ext cx="91440" cy="677427"/>
        </a:xfrm>
        <a:custGeom>
          <a:avLst/>
          <a:gdLst/>
          <a:ahLst/>
          <a:cxnLst/>
          <a:rect l="0" t="0" r="0" b="0"/>
          <a:pathLst>
            <a:path>
              <a:moveTo>
                <a:pt x="45720" y="0"/>
              </a:moveTo>
              <a:lnTo>
                <a:pt x="45720" y="677427"/>
              </a:lnTo>
              <a:lnTo>
                <a:pt x="132569" y="677427"/>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DCDC6238-9924-4CB4-8E8E-E4E6304A5BCB}">
      <dsp:nvSpPr>
        <dsp:cNvPr id="0" name=""/>
        <dsp:cNvSpPr/>
      </dsp:nvSpPr>
      <dsp:spPr>
        <a:xfrm>
          <a:off x="8712899" y="3234098"/>
          <a:ext cx="91440" cy="266339"/>
        </a:xfrm>
        <a:custGeom>
          <a:avLst/>
          <a:gdLst/>
          <a:ahLst/>
          <a:cxnLst/>
          <a:rect l="0" t="0" r="0" b="0"/>
          <a:pathLst>
            <a:path>
              <a:moveTo>
                <a:pt x="45720" y="0"/>
              </a:moveTo>
              <a:lnTo>
                <a:pt x="45720" y="266339"/>
              </a:lnTo>
              <a:lnTo>
                <a:pt x="132569" y="266339"/>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09E0DB91-1B85-4198-B787-4E0F0BB350D5}">
      <dsp:nvSpPr>
        <dsp:cNvPr id="0" name=""/>
        <dsp:cNvSpPr/>
      </dsp:nvSpPr>
      <dsp:spPr>
        <a:xfrm>
          <a:off x="8944498" y="2823009"/>
          <a:ext cx="91440" cy="121589"/>
        </a:xfrm>
        <a:custGeom>
          <a:avLst/>
          <a:gdLst/>
          <a:ahLst/>
          <a:cxnLst/>
          <a:rect l="0" t="0" r="0" b="0"/>
          <a:pathLst>
            <a:path>
              <a:moveTo>
                <a:pt x="45720" y="0"/>
              </a:moveTo>
              <a:lnTo>
                <a:pt x="45720" y="121589"/>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FA56C4BD-6043-4B54-910E-E8237DD65AAE}">
      <dsp:nvSpPr>
        <dsp:cNvPr id="0" name=""/>
        <dsp:cNvSpPr/>
      </dsp:nvSpPr>
      <dsp:spPr>
        <a:xfrm>
          <a:off x="7537657" y="2411921"/>
          <a:ext cx="1452561" cy="121589"/>
        </a:xfrm>
        <a:custGeom>
          <a:avLst/>
          <a:gdLst/>
          <a:ahLst/>
          <a:cxnLst/>
          <a:rect l="0" t="0" r="0" b="0"/>
          <a:pathLst>
            <a:path>
              <a:moveTo>
                <a:pt x="0" y="0"/>
              </a:moveTo>
              <a:lnTo>
                <a:pt x="0" y="60794"/>
              </a:lnTo>
              <a:lnTo>
                <a:pt x="1452561" y="60794"/>
              </a:lnTo>
              <a:lnTo>
                <a:pt x="1452561" y="121589"/>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A6F323F4-E546-412D-9002-0DB2C7E004A3}">
      <dsp:nvSpPr>
        <dsp:cNvPr id="0" name=""/>
        <dsp:cNvSpPr/>
      </dsp:nvSpPr>
      <dsp:spPr>
        <a:xfrm>
          <a:off x="7383499" y="3234098"/>
          <a:ext cx="1050881" cy="121589"/>
        </a:xfrm>
        <a:custGeom>
          <a:avLst/>
          <a:gdLst/>
          <a:ahLst/>
          <a:cxnLst/>
          <a:rect l="0" t="0" r="0" b="0"/>
          <a:pathLst>
            <a:path>
              <a:moveTo>
                <a:pt x="0" y="0"/>
              </a:moveTo>
              <a:lnTo>
                <a:pt x="0" y="60794"/>
              </a:lnTo>
              <a:lnTo>
                <a:pt x="1050881" y="60794"/>
              </a:lnTo>
              <a:lnTo>
                <a:pt x="1050881" y="121589"/>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A6AAD986-BDDA-4373-AB96-B725F9FD1472}">
      <dsp:nvSpPr>
        <dsp:cNvPr id="0" name=""/>
        <dsp:cNvSpPr/>
      </dsp:nvSpPr>
      <dsp:spPr>
        <a:xfrm>
          <a:off x="7383499" y="3234098"/>
          <a:ext cx="350293" cy="121589"/>
        </a:xfrm>
        <a:custGeom>
          <a:avLst/>
          <a:gdLst/>
          <a:ahLst/>
          <a:cxnLst/>
          <a:rect l="0" t="0" r="0" b="0"/>
          <a:pathLst>
            <a:path>
              <a:moveTo>
                <a:pt x="0" y="0"/>
              </a:moveTo>
              <a:lnTo>
                <a:pt x="0" y="60794"/>
              </a:lnTo>
              <a:lnTo>
                <a:pt x="350293" y="60794"/>
              </a:lnTo>
              <a:lnTo>
                <a:pt x="350293" y="121589"/>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DCF57CB3-4449-4E57-A164-5E94FDBA187C}">
      <dsp:nvSpPr>
        <dsp:cNvPr id="0" name=""/>
        <dsp:cNvSpPr/>
      </dsp:nvSpPr>
      <dsp:spPr>
        <a:xfrm>
          <a:off x="6755886" y="3645187"/>
          <a:ext cx="91440" cy="677427"/>
        </a:xfrm>
        <a:custGeom>
          <a:avLst/>
          <a:gdLst/>
          <a:ahLst/>
          <a:cxnLst/>
          <a:rect l="0" t="0" r="0" b="0"/>
          <a:pathLst>
            <a:path>
              <a:moveTo>
                <a:pt x="45720" y="0"/>
              </a:moveTo>
              <a:lnTo>
                <a:pt x="45720" y="677427"/>
              </a:lnTo>
              <a:lnTo>
                <a:pt x="132569" y="677427"/>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CE1F9F8E-E8B5-48C9-AA6B-055FF8129427}">
      <dsp:nvSpPr>
        <dsp:cNvPr id="0" name=""/>
        <dsp:cNvSpPr/>
      </dsp:nvSpPr>
      <dsp:spPr>
        <a:xfrm>
          <a:off x="6755886" y="3645187"/>
          <a:ext cx="91440" cy="266339"/>
        </a:xfrm>
        <a:custGeom>
          <a:avLst/>
          <a:gdLst/>
          <a:ahLst/>
          <a:cxnLst/>
          <a:rect l="0" t="0" r="0" b="0"/>
          <a:pathLst>
            <a:path>
              <a:moveTo>
                <a:pt x="45720" y="0"/>
              </a:moveTo>
              <a:lnTo>
                <a:pt x="45720" y="266339"/>
              </a:lnTo>
              <a:lnTo>
                <a:pt x="132569" y="266339"/>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06D6097-66B3-4200-96FC-A9C16D3CF51B}">
      <dsp:nvSpPr>
        <dsp:cNvPr id="0" name=""/>
        <dsp:cNvSpPr/>
      </dsp:nvSpPr>
      <dsp:spPr>
        <a:xfrm>
          <a:off x="7033205" y="3234098"/>
          <a:ext cx="350293" cy="121589"/>
        </a:xfrm>
        <a:custGeom>
          <a:avLst/>
          <a:gdLst/>
          <a:ahLst/>
          <a:cxnLst/>
          <a:rect l="0" t="0" r="0" b="0"/>
          <a:pathLst>
            <a:path>
              <a:moveTo>
                <a:pt x="350293" y="0"/>
              </a:moveTo>
              <a:lnTo>
                <a:pt x="350293" y="60794"/>
              </a:lnTo>
              <a:lnTo>
                <a:pt x="0" y="60794"/>
              </a:lnTo>
              <a:lnTo>
                <a:pt x="0" y="121589"/>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F7518DB-5A64-4C4B-AC5D-0356CD0CCE4D}">
      <dsp:nvSpPr>
        <dsp:cNvPr id="0" name=""/>
        <dsp:cNvSpPr/>
      </dsp:nvSpPr>
      <dsp:spPr>
        <a:xfrm>
          <a:off x="6332617" y="3234098"/>
          <a:ext cx="1050881" cy="121589"/>
        </a:xfrm>
        <a:custGeom>
          <a:avLst/>
          <a:gdLst/>
          <a:ahLst/>
          <a:cxnLst/>
          <a:rect l="0" t="0" r="0" b="0"/>
          <a:pathLst>
            <a:path>
              <a:moveTo>
                <a:pt x="1050881" y="0"/>
              </a:moveTo>
              <a:lnTo>
                <a:pt x="1050881" y="60794"/>
              </a:lnTo>
              <a:lnTo>
                <a:pt x="0" y="60794"/>
              </a:lnTo>
              <a:lnTo>
                <a:pt x="0" y="121589"/>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274DB5B8-E521-41DA-9E98-689E1F5C07D7}">
      <dsp:nvSpPr>
        <dsp:cNvPr id="0" name=""/>
        <dsp:cNvSpPr/>
      </dsp:nvSpPr>
      <dsp:spPr>
        <a:xfrm>
          <a:off x="6085096" y="2823009"/>
          <a:ext cx="1298403" cy="121589"/>
        </a:xfrm>
        <a:custGeom>
          <a:avLst/>
          <a:gdLst/>
          <a:ahLst/>
          <a:cxnLst/>
          <a:rect l="0" t="0" r="0" b="0"/>
          <a:pathLst>
            <a:path>
              <a:moveTo>
                <a:pt x="0" y="0"/>
              </a:moveTo>
              <a:lnTo>
                <a:pt x="0" y="60794"/>
              </a:lnTo>
              <a:lnTo>
                <a:pt x="1298403" y="60794"/>
              </a:lnTo>
              <a:lnTo>
                <a:pt x="1298403" y="121589"/>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1334895-6D96-448D-BF7A-30B9B66AC9D3}">
      <dsp:nvSpPr>
        <dsp:cNvPr id="0" name=""/>
        <dsp:cNvSpPr/>
      </dsp:nvSpPr>
      <dsp:spPr>
        <a:xfrm>
          <a:off x="5209961" y="3234098"/>
          <a:ext cx="91440" cy="1910693"/>
        </a:xfrm>
        <a:custGeom>
          <a:avLst/>
          <a:gdLst/>
          <a:ahLst/>
          <a:cxnLst/>
          <a:rect l="0" t="0" r="0" b="0"/>
          <a:pathLst>
            <a:path>
              <a:moveTo>
                <a:pt x="45720" y="0"/>
              </a:moveTo>
              <a:lnTo>
                <a:pt x="45720" y="1910693"/>
              </a:lnTo>
              <a:lnTo>
                <a:pt x="132569" y="1910693"/>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969BF57F-B9F1-4415-88F3-AE3451C18182}">
      <dsp:nvSpPr>
        <dsp:cNvPr id="0" name=""/>
        <dsp:cNvSpPr/>
      </dsp:nvSpPr>
      <dsp:spPr>
        <a:xfrm>
          <a:off x="5209961" y="3234098"/>
          <a:ext cx="91440" cy="1499605"/>
        </a:xfrm>
        <a:custGeom>
          <a:avLst/>
          <a:gdLst/>
          <a:ahLst/>
          <a:cxnLst/>
          <a:rect l="0" t="0" r="0" b="0"/>
          <a:pathLst>
            <a:path>
              <a:moveTo>
                <a:pt x="45720" y="0"/>
              </a:moveTo>
              <a:lnTo>
                <a:pt x="45720" y="1499605"/>
              </a:lnTo>
              <a:lnTo>
                <a:pt x="132569" y="1499605"/>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10AECA4-B1FF-469D-AC28-D762F69B2F2E}">
      <dsp:nvSpPr>
        <dsp:cNvPr id="0" name=""/>
        <dsp:cNvSpPr/>
      </dsp:nvSpPr>
      <dsp:spPr>
        <a:xfrm>
          <a:off x="5209961" y="3234098"/>
          <a:ext cx="91440" cy="1088516"/>
        </a:xfrm>
        <a:custGeom>
          <a:avLst/>
          <a:gdLst/>
          <a:ahLst/>
          <a:cxnLst/>
          <a:rect l="0" t="0" r="0" b="0"/>
          <a:pathLst>
            <a:path>
              <a:moveTo>
                <a:pt x="45720" y="0"/>
              </a:moveTo>
              <a:lnTo>
                <a:pt x="45720" y="1088516"/>
              </a:lnTo>
              <a:lnTo>
                <a:pt x="132569" y="1088516"/>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A2B2F150-3A49-411F-B5D3-AE477FF6EDA9}">
      <dsp:nvSpPr>
        <dsp:cNvPr id="0" name=""/>
        <dsp:cNvSpPr/>
      </dsp:nvSpPr>
      <dsp:spPr>
        <a:xfrm>
          <a:off x="5209961" y="3234098"/>
          <a:ext cx="91440" cy="677427"/>
        </a:xfrm>
        <a:custGeom>
          <a:avLst/>
          <a:gdLst/>
          <a:ahLst/>
          <a:cxnLst/>
          <a:rect l="0" t="0" r="0" b="0"/>
          <a:pathLst>
            <a:path>
              <a:moveTo>
                <a:pt x="45720" y="0"/>
              </a:moveTo>
              <a:lnTo>
                <a:pt x="45720" y="677427"/>
              </a:lnTo>
              <a:lnTo>
                <a:pt x="132569" y="677427"/>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9A11771F-7123-429D-8558-F258DF2EEEC2}">
      <dsp:nvSpPr>
        <dsp:cNvPr id="0" name=""/>
        <dsp:cNvSpPr/>
      </dsp:nvSpPr>
      <dsp:spPr>
        <a:xfrm>
          <a:off x="5209961" y="3234098"/>
          <a:ext cx="91440" cy="266339"/>
        </a:xfrm>
        <a:custGeom>
          <a:avLst/>
          <a:gdLst/>
          <a:ahLst/>
          <a:cxnLst/>
          <a:rect l="0" t="0" r="0" b="0"/>
          <a:pathLst>
            <a:path>
              <a:moveTo>
                <a:pt x="45720" y="0"/>
              </a:moveTo>
              <a:lnTo>
                <a:pt x="45720" y="266339"/>
              </a:lnTo>
              <a:lnTo>
                <a:pt x="132569" y="266339"/>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A66D8451-CF02-4BD7-A0A7-1033B7C24191}">
      <dsp:nvSpPr>
        <dsp:cNvPr id="0" name=""/>
        <dsp:cNvSpPr/>
      </dsp:nvSpPr>
      <dsp:spPr>
        <a:xfrm>
          <a:off x="5487280" y="2823009"/>
          <a:ext cx="597815" cy="121589"/>
        </a:xfrm>
        <a:custGeom>
          <a:avLst/>
          <a:gdLst/>
          <a:ahLst/>
          <a:cxnLst/>
          <a:rect l="0" t="0" r="0" b="0"/>
          <a:pathLst>
            <a:path>
              <a:moveTo>
                <a:pt x="597815" y="0"/>
              </a:moveTo>
              <a:lnTo>
                <a:pt x="597815" y="60794"/>
              </a:lnTo>
              <a:lnTo>
                <a:pt x="0" y="60794"/>
              </a:lnTo>
              <a:lnTo>
                <a:pt x="0" y="121589"/>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7A5E5F3-5A1F-4B65-BCE3-96554E47F66C}">
      <dsp:nvSpPr>
        <dsp:cNvPr id="0" name=""/>
        <dsp:cNvSpPr/>
      </dsp:nvSpPr>
      <dsp:spPr>
        <a:xfrm>
          <a:off x="4509373" y="3234098"/>
          <a:ext cx="91440" cy="1088516"/>
        </a:xfrm>
        <a:custGeom>
          <a:avLst/>
          <a:gdLst/>
          <a:ahLst/>
          <a:cxnLst/>
          <a:rect l="0" t="0" r="0" b="0"/>
          <a:pathLst>
            <a:path>
              <a:moveTo>
                <a:pt x="45720" y="0"/>
              </a:moveTo>
              <a:lnTo>
                <a:pt x="45720" y="1088516"/>
              </a:lnTo>
              <a:lnTo>
                <a:pt x="132569" y="1088516"/>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3789F431-D3BE-4192-AF43-CCF9549511CA}">
      <dsp:nvSpPr>
        <dsp:cNvPr id="0" name=""/>
        <dsp:cNvSpPr/>
      </dsp:nvSpPr>
      <dsp:spPr>
        <a:xfrm>
          <a:off x="4509373" y="3234098"/>
          <a:ext cx="91440" cy="677427"/>
        </a:xfrm>
        <a:custGeom>
          <a:avLst/>
          <a:gdLst/>
          <a:ahLst/>
          <a:cxnLst/>
          <a:rect l="0" t="0" r="0" b="0"/>
          <a:pathLst>
            <a:path>
              <a:moveTo>
                <a:pt x="45720" y="0"/>
              </a:moveTo>
              <a:lnTo>
                <a:pt x="45720" y="677427"/>
              </a:lnTo>
              <a:lnTo>
                <a:pt x="132569" y="677427"/>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BD286B92-64D9-4695-846A-BB66A61AE4C1}">
      <dsp:nvSpPr>
        <dsp:cNvPr id="0" name=""/>
        <dsp:cNvSpPr/>
      </dsp:nvSpPr>
      <dsp:spPr>
        <a:xfrm>
          <a:off x="4509373" y="3234098"/>
          <a:ext cx="91440" cy="266339"/>
        </a:xfrm>
        <a:custGeom>
          <a:avLst/>
          <a:gdLst/>
          <a:ahLst/>
          <a:cxnLst/>
          <a:rect l="0" t="0" r="0" b="0"/>
          <a:pathLst>
            <a:path>
              <a:moveTo>
                <a:pt x="45720" y="0"/>
              </a:moveTo>
              <a:lnTo>
                <a:pt x="45720" y="266339"/>
              </a:lnTo>
              <a:lnTo>
                <a:pt x="132569" y="266339"/>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AF44E3AC-B687-4347-9359-A5919C90BF24}">
      <dsp:nvSpPr>
        <dsp:cNvPr id="0" name=""/>
        <dsp:cNvSpPr/>
      </dsp:nvSpPr>
      <dsp:spPr>
        <a:xfrm>
          <a:off x="4786692" y="2823009"/>
          <a:ext cx="1298403" cy="121589"/>
        </a:xfrm>
        <a:custGeom>
          <a:avLst/>
          <a:gdLst/>
          <a:ahLst/>
          <a:cxnLst/>
          <a:rect l="0" t="0" r="0" b="0"/>
          <a:pathLst>
            <a:path>
              <a:moveTo>
                <a:pt x="1298403" y="0"/>
              </a:moveTo>
              <a:lnTo>
                <a:pt x="1298403" y="60794"/>
              </a:lnTo>
              <a:lnTo>
                <a:pt x="0" y="60794"/>
              </a:lnTo>
              <a:lnTo>
                <a:pt x="0" y="121589"/>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78FE6CB-7FF8-4CEE-AD55-7C741090AFFD}">
      <dsp:nvSpPr>
        <dsp:cNvPr id="0" name=""/>
        <dsp:cNvSpPr/>
      </dsp:nvSpPr>
      <dsp:spPr>
        <a:xfrm>
          <a:off x="6085096" y="2411921"/>
          <a:ext cx="1452561" cy="121589"/>
        </a:xfrm>
        <a:custGeom>
          <a:avLst/>
          <a:gdLst/>
          <a:ahLst/>
          <a:cxnLst/>
          <a:rect l="0" t="0" r="0" b="0"/>
          <a:pathLst>
            <a:path>
              <a:moveTo>
                <a:pt x="1452561" y="0"/>
              </a:moveTo>
              <a:lnTo>
                <a:pt x="1452561" y="60794"/>
              </a:lnTo>
              <a:lnTo>
                <a:pt x="0" y="60794"/>
              </a:lnTo>
              <a:lnTo>
                <a:pt x="0" y="121589"/>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910ECDEE-9DC9-4C67-B44B-E82FE5130F1D}">
      <dsp:nvSpPr>
        <dsp:cNvPr id="0" name=""/>
        <dsp:cNvSpPr/>
      </dsp:nvSpPr>
      <dsp:spPr>
        <a:xfrm>
          <a:off x="7238749" y="2000832"/>
          <a:ext cx="298907" cy="121589"/>
        </a:xfrm>
        <a:custGeom>
          <a:avLst/>
          <a:gdLst/>
          <a:ahLst/>
          <a:cxnLst/>
          <a:rect l="0" t="0" r="0" b="0"/>
          <a:pathLst>
            <a:path>
              <a:moveTo>
                <a:pt x="0" y="0"/>
              </a:moveTo>
              <a:lnTo>
                <a:pt x="0" y="60794"/>
              </a:lnTo>
              <a:lnTo>
                <a:pt x="298907" y="60794"/>
              </a:lnTo>
              <a:lnTo>
                <a:pt x="298907" y="121589"/>
              </a:lnTo>
            </a:path>
          </a:pathLst>
        </a:custGeom>
        <a:noFill/>
        <a:ln w="25400" cap="flat" cmpd="sng" algn="ctr">
          <a:solidFill>
            <a:schemeClr val="accent6">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7743E56D-4762-448A-9A91-6899766FF59C}">
      <dsp:nvSpPr>
        <dsp:cNvPr id="0" name=""/>
        <dsp:cNvSpPr/>
      </dsp:nvSpPr>
      <dsp:spPr>
        <a:xfrm>
          <a:off x="3664036" y="2411921"/>
          <a:ext cx="91440" cy="1499605"/>
        </a:xfrm>
        <a:custGeom>
          <a:avLst/>
          <a:gdLst/>
          <a:ahLst/>
          <a:cxnLst/>
          <a:rect l="0" t="0" r="0" b="0"/>
          <a:pathLst>
            <a:path>
              <a:moveTo>
                <a:pt x="45720" y="0"/>
              </a:moveTo>
              <a:lnTo>
                <a:pt x="45720" y="1499605"/>
              </a:lnTo>
              <a:lnTo>
                <a:pt x="132569" y="1499605"/>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C543158D-3980-430D-A384-76D44B8D96C4}">
      <dsp:nvSpPr>
        <dsp:cNvPr id="0" name=""/>
        <dsp:cNvSpPr/>
      </dsp:nvSpPr>
      <dsp:spPr>
        <a:xfrm>
          <a:off x="3664036" y="2411921"/>
          <a:ext cx="91440" cy="1088516"/>
        </a:xfrm>
        <a:custGeom>
          <a:avLst/>
          <a:gdLst/>
          <a:ahLst/>
          <a:cxnLst/>
          <a:rect l="0" t="0" r="0" b="0"/>
          <a:pathLst>
            <a:path>
              <a:moveTo>
                <a:pt x="45720" y="0"/>
              </a:moveTo>
              <a:lnTo>
                <a:pt x="45720" y="1088516"/>
              </a:lnTo>
              <a:lnTo>
                <a:pt x="132569" y="1088516"/>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E9747454-1A04-4415-9946-2C8D25D72AF6}">
      <dsp:nvSpPr>
        <dsp:cNvPr id="0" name=""/>
        <dsp:cNvSpPr/>
      </dsp:nvSpPr>
      <dsp:spPr>
        <a:xfrm>
          <a:off x="3664036" y="2411921"/>
          <a:ext cx="91440" cy="677427"/>
        </a:xfrm>
        <a:custGeom>
          <a:avLst/>
          <a:gdLst/>
          <a:ahLst/>
          <a:cxnLst/>
          <a:rect l="0" t="0" r="0" b="0"/>
          <a:pathLst>
            <a:path>
              <a:moveTo>
                <a:pt x="45720" y="0"/>
              </a:moveTo>
              <a:lnTo>
                <a:pt x="45720" y="677427"/>
              </a:lnTo>
              <a:lnTo>
                <a:pt x="132569" y="677427"/>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4746DDA-9BA4-4D4A-9F19-3F81A809CA82}">
      <dsp:nvSpPr>
        <dsp:cNvPr id="0" name=""/>
        <dsp:cNvSpPr/>
      </dsp:nvSpPr>
      <dsp:spPr>
        <a:xfrm>
          <a:off x="3664036" y="2411921"/>
          <a:ext cx="91440" cy="266339"/>
        </a:xfrm>
        <a:custGeom>
          <a:avLst/>
          <a:gdLst/>
          <a:ahLst/>
          <a:cxnLst/>
          <a:rect l="0" t="0" r="0" b="0"/>
          <a:pathLst>
            <a:path>
              <a:moveTo>
                <a:pt x="45720" y="0"/>
              </a:moveTo>
              <a:lnTo>
                <a:pt x="45720" y="266339"/>
              </a:lnTo>
              <a:lnTo>
                <a:pt x="132569" y="266339"/>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FDD155F9-F696-4A47-89DA-2C64DF50A969}">
      <dsp:nvSpPr>
        <dsp:cNvPr id="0" name=""/>
        <dsp:cNvSpPr/>
      </dsp:nvSpPr>
      <dsp:spPr>
        <a:xfrm>
          <a:off x="3941355" y="2000832"/>
          <a:ext cx="3297394" cy="121589"/>
        </a:xfrm>
        <a:custGeom>
          <a:avLst/>
          <a:gdLst/>
          <a:ahLst/>
          <a:cxnLst/>
          <a:rect l="0" t="0" r="0" b="0"/>
          <a:pathLst>
            <a:path>
              <a:moveTo>
                <a:pt x="3297394" y="0"/>
              </a:moveTo>
              <a:lnTo>
                <a:pt x="3297394" y="60794"/>
              </a:lnTo>
              <a:lnTo>
                <a:pt x="0" y="60794"/>
              </a:lnTo>
              <a:lnTo>
                <a:pt x="0" y="121589"/>
              </a:lnTo>
            </a:path>
          </a:pathLst>
        </a:custGeom>
        <a:noFill/>
        <a:ln w="25400" cap="flat" cmpd="sng" algn="ctr">
          <a:solidFill>
            <a:schemeClr val="accent6">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EE02CA1F-09C8-4581-9726-5D987B155C40}">
      <dsp:nvSpPr>
        <dsp:cNvPr id="0" name=""/>
        <dsp:cNvSpPr/>
      </dsp:nvSpPr>
      <dsp:spPr>
        <a:xfrm>
          <a:off x="2963448" y="2411921"/>
          <a:ext cx="91440" cy="1499605"/>
        </a:xfrm>
        <a:custGeom>
          <a:avLst/>
          <a:gdLst/>
          <a:ahLst/>
          <a:cxnLst/>
          <a:rect l="0" t="0" r="0" b="0"/>
          <a:pathLst>
            <a:path>
              <a:moveTo>
                <a:pt x="45720" y="0"/>
              </a:moveTo>
              <a:lnTo>
                <a:pt x="45720" y="1499605"/>
              </a:lnTo>
              <a:lnTo>
                <a:pt x="132569" y="1499605"/>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18E34EE4-86C8-4825-8C89-7F8622C591A5}">
      <dsp:nvSpPr>
        <dsp:cNvPr id="0" name=""/>
        <dsp:cNvSpPr/>
      </dsp:nvSpPr>
      <dsp:spPr>
        <a:xfrm>
          <a:off x="2963448" y="2411921"/>
          <a:ext cx="91440" cy="1088516"/>
        </a:xfrm>
        <a:custGeom>
          <a:avLst/>
          <a:gdLst/>
          <a:ahLst/>
          <a:cxnLst/>
          <a:rect l="0" t="0" r="0" b="0"/>
          <a:pathLst>
            <a:path>
              <a:moveTo>
                <a:pt x="45720" y="0"/>
              </a:moveTo>
              <a:lnTo>
                <a:pt x="45720" y="1088516"/>
              </a:lnTo>
              <a:lnTo>
                <a:pt x="132569" y="1088516"/>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6858752-8592-4427-9C05-544B0C2DA08B}">
      <dsp:nvSpPr>
        <dsp:cNvPr id="0" name=""/>
        <dsp:cNvSpPr/>
      </dsp:nvSpPr>
      <dsp:spPr>
        <a:xfrm>
          <a:off x="2963448" y="2411921"/>
          <a:ext cx="91440" cy="677427"/>
        </a:xfrm>
        <a:custGeom>
          <a:avLst/>
          <a:gdLst/>
          <a:ahLst/>
          <a:cxnLst/>
          <a:rect l="0" t="0" r="0" b="0"/>
          <a:pathLst>
            <a:path>
              <a:moveTo>
                <a:pt x="45720" y="0"/>
              </a:moveTo>
              <a:lnTo>
                <a:pt x="45720" y="677427"/>
              </a:lnTo>
              <a:lnTo>
                <a:pt x="132569" y="677427"/>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04AE9728-3D57-4121-9006-9C7431474EE4}">
      <dsp:nvSpPr>
        <dsp:cNvPr id="0" name=""/>
        <dsp:cNvSpPr/>
      </dsp:nvSpPr>
      <dsp:spPr>
        <a:xfrm>
          <a:off x="2963448" y="2411921"/>
          <a:ext cx="91440" cy="266339"/>
        </a:xfrm>
        <a:custGeom>
          <a:avLst/>
          <a:gdLst/>
          <a:ahLst/>
          <a:cxnLst/>
          <a:rect l="0" t="0" r="0" b="0"/>
          <a:pathLst>
            <a:path>
              <a:moveTo>
                <a:pt x="45720" y="0"/>
              </a:moveTo>
              <a:lnTo>
                <a:pt x="45720" y="266339"/>
              </a:lnTo>
              <a:lnTo>
                <a:pt x="132569" y="266339"/>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A398FD51-39BC-43D7-A728-219B46F9D927}">
      <dsp:nvSpPr>
        <dsp:cNvPr id="0" name=""/>
        <dsp:cNvSpPr/>
      </dsp:nvSpPr>
      <dsp:spPr>
        <a:xfrm>
          <a:off x="3240767" y="2000832"/>
          <a:ext cx="3997981" cy="121589"/>
        </a:xfrm>
        <a:custGeom>
          <a:avLst/>
          <a:gdLst/>
          <a:ahLst/>
          <a:cxnLst/>
          <a:rect l="0" t="0" r="0" b="0"/>
          <a:pathLst>
            <a:path>
              <a:moveTo>
                <a:pt x="3997981" y="0"/>
              </a:moveTo>
              <a:lnTo>
                <a:pt x="3997981" y="60794"/>
              </a:lnTo>
              <a:lnTo>
                <a:pt x="0" y="60794"/>
              </a:lnTo>
              <a:lnTo>
                <a:pt x="0" y="121589"/>
              </a:lnTo>
            </a:path>
          </a:pathLst>
        </a:custGeom>
        <a:noFill/>
        <a:ln w="25400" cap="flat" cmpd="sng" algn="ctr">
          <a:solidFill>
            <a:schemeClr val="accent6">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04F050AC-1F6F-45B1-8722-44F110766813}">
      <dsp:nvSpPr>
        <dsp:cNvPr id="0" name=""/>
        <dsp:cNvSpPr/>
      </dsp:nvSpPr>
      <dsp:spPr>
        <a:xfrm>
          <a:off x="2262861" y="3234098"/>
          <a:ext cx="91440" cy="266339"/>
        </a:xfrm>
        <a:custGeom>
          <a:avLst/>
          <a:gdLst/>
          <a:ahLst/>
          <a:cxnLst/>
          <a:rect l="0" t="0" r="0" b="0"/>
          <a:pathLst>
            <a:path>
              <a:moveTo>
                <a:pt x="45720" y="0"/>
              </a:moveTo>
              <a:lnTo>
                <a:pt x="45720" y="266339"/>
              </a:lnTo>
              <a:lnTo>
                <a:pt x="132569" y="266339"/>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BE0C7418-3F03-4510-9D56-21F5B3B1D031}">
      <dsp:nvSpPr>
        <dsp:cNvPr id="0" name=""/>
        <dsp:cNvSpPr/>
      </dsp:nvSpPr>
      <dsp:spPr>
        <a:xfrm>
          <a:off x="1839592" y="2823009"/>
          <a:ext cx="700587" cy="121589"/>
        </a:xfrm>
        <a:custGeom>
          <a:avLst/>
          <a:gdLst/>
          <a:ahLst/>
          <a:cxnLst/>
          <a:rect l="0" t="0" r="0" b="0"/>
          <a:pathLst>
            <a:path>
              <a:moveTo>
                <a:pt x="0" y="0"/>
              </a:moveTo>
              <a:lnTo>
                <a:pt x="0" y="60794"/>
              </a:lnTo>
              <a:lnTo>
                <a:pt x="700587" y="60794"/>
              </a:lnTo>
              <a:lnTo>
                <a:pt x="700587" y="121589"/>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A876694-BF19-46DE-B452-875368411D68}">
      <dsp:nvSpPr>
        <dsp:cNvPr id="0" name=""/>
        <dsp:cNvSpPr/>
      </dsp:nvSpPr>
      <dsp:spPr>
        <a:xfrm>
          <a:off x="1793872" y="2823009"/>
          <a:ext cx="91440" cy="121589"/>
        </a:xfrm>
        <a:custGeom>
          <a:avLst/>
          <a:gdLst/>
          <a:ahLst/>
          <a:cxnLst/>
          <a:rect l="0" t="0" r="0" b="0"/>
          <a:pathLst>
            <a:path>
              <a:moveTo>
                <a:pt x="45720" y="0"/>
              </a:moveTo>
              <a:lnTo>
                <a:pt x="45720" y="121589"/>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C44CFD28-FFE5-438C-8F93-2EBE2F7C0269}">
      <dsp:nvSpPr>
        <dsp:cNvPr id="0" name=""/>
        <dsp:cNvSpPr/>
      </dsp:nvSpPr>
      <dsp:spPr>
        <a:xfrm>
          <a:off x="861685" y="3234098"/>
          <a:ext cx="91440" cy="677427"/>
        </a:xfrm>
        <a:custGeom>
          <a:avLst/>
          <a:gdLst/>
          <a:ahLst/>
          <a:cxnLst/>
          <a:rect l="0" t="0" r="0" b="0"/>
          <a:pathLst>
            <a:path>
              <a:moveTo>
                <a:pt x="45720" y="0"/>
              </a:moveTo>
              <a:lnTo>
                <a:pt x="45720" y="677427"/>
              </a:lnTo>
              <a:lnTo>
                <a:pt x="132569" y="677427"/>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E4432B7A-B481-44AE-9275-C01945717827}">
      <dsp:nvSpPr>
        <dsp:cNvPr id="0" name=""/>
        <dsp:cNvSpPr/>
      </dsp:nvSpPr>
      <dsp:spPr>
        <a:xfrm>
          <a:off x="861685" y="3234098"/>
          <a:ext cx="91440" cy="266339"/>
        </a:xfrm>
        <a:custGeom>
          <a:avLst/>
          <a:gdLst/>
          <a:ahLst/>
          <a:cxnLst/>
          <a:rect l="0" t="0" r="0" b="0"/>
          <a:pathLst>
            <a:path>
              <a:moveTo>
                <a:pt x="45720" y="0"/>
              </a:moveTo>
              <a:lnTo>
                <a:pt x="45720" y="266339"/>
              </a:lnTo>
              <a:lnTo>
                <a:pt x="132569" y="266339"/>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F970536D-FAFB-4C8D-8037-06295DD6472D}">
      <dsp:nvSpPr>
        <dsp:cNvPr id="0" name=""/>
        <dsp:cNvSpPr/>
      </dsp:nvSpPr>
      <dsp:spPr>
        <a:xfrm>
          <a:off x="1139005" y="2823009"/>
          <a:ext cx="700587" cy="121589"/>
        </a:xfrm>
        <a:custGeom>
          <a:avLst/>
          <a:gdLst/>
          <a:ahLst/>
          <a:cxnLst/>
          <a:rect l="0" t="0" r="0" b="0"/>
          <a:pathLst>
            <a:path>
              <a:moveTo>
                <a:pt x="700587" y="0"/>
              </a:moveTo>
              <a:lnTo>
                <a:pt x="700587" y="60794"/>
              </a:lnTo>
              <a:lnTo>
                <a:pt x="0" y="60794"/>
              </a:lnTo>
              <a:lnTo>
                <a:pt x="0" y="121589"/>
              </a:lnTo>
            </a:path>
          </a:pathLst>
        </a:custGeom>
        <a:noFill/>
        <a:ln w="25400" cap="flat" cmpd="sng" algn="ctr">
          <a:solidFill>
            <a:schemeClr val="accent2">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094CB323-7459-4E10-949F-4ED9FC79477A}">
      <dsp:nvSpPr>
        <dsp:cNvPr id="0" name=""/>
        <dsp:cNvSpPr/>
      </dsp:nvSpPr>
      <dsp:spPr>
        <a:xfrm>
          <a:off x="1793872" y="2411921"/>
          <a:ext cx="91440" cy="121589"/>
        </a:xfrm>
        <a:custGeom>
          <a:avLst/>
          <a:gdLst/>
          <a:ahLst/>
          <a:cxnLst/>
          <a:rect l="0" t="0" r="0" b="0"/>
          <a:pathLst>
            <a:path>
              <a:moveTo>
                <a:pt x="45720" y="0"/>
              </a:moveTo>
              <a:lnTo>
                <a:pt x="45720" y="121589"/>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27AB4ADB-A857-4F76-8685-F2A81693BA44}">
      <dsp:nvSpPr>
        <dsp:cNvPr id="0" name=""/>
        <dsp:cNvSpPr/>
      </dsp:nvSpPr>
      <dsp:spPr>
        <a:xfrm>
          <a:off x="1066630" y="2000832"/>
          <a:ext cx="772962" cy="121589"/>
        </a:xfrm>
        <a:custGeom>
          <a:avLst/>
          <a:gdLst/>
          <a:ahLst/>
          <a:cxnLst/>
          <a:rect l="0" t="0" r="0" b="0"/>
          <a:pathLst>
            <a:path>
              <a:moveTo>
                <a:pt x="0" y="0"/>
              </a:moveTo>
              <a:lnTo>
                <a:pt x="0" y="60794"/>
              </a:lnTo>
              <a:lnTo>
                <a:pt x="772962" y="60794"/>
              </a:lnTo>
              <a:lnTo>
                <a:pt x="772962" y="121589"/>
              </a:lnTo>
            </a:path>
          </a:pathLst>
        </a:custGeom>
        <a:noFill/>
        <a:ln w="25400" cap="flat" cmpd="sng" algn="ctr">
          <a:solidFill>
            <a:schemeClr val="accent6">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C4CADB5A-28C5-4190-86F8-BCF95635D5F2}">
      <dsp:nvSpPr>
        <dsp:cNvPr id="0" name=""/>
        <dsp:cNvSpPr/>
      </dsp:nvSpPr>
      <dsp:spPr>
        <a:xfrm>
          <a:off x="16348" y="2411921"/>
          <a:ext cx="91440" cy="1499605"/>
        </a:xfrm>
        <a:custGeom>
          <a:avLst/>
          <a:gdLst/>
          <a:ahLst/>
          <a:cxnLst/>
          <a:rect l="0" t="0" r="0" b="0"/>
          <a:pathLst>
            <a:path>
              <a:moveTo>
                <a:pt x="45720" y="0"/>
              </a:moveTo>
              <a:lnTo>
                <a:pt x="45720" y="1499605"/>
              </a:lnTo>
              <a:lnTo>
                <a:pt x="132569" y="1499605"/>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E005C577-C34E-4108-9C75-E06049D73B11}">
      <dsp:nvSpPr>
        <dsp:cNvPr id="0" name=""/>
        <dsp:cNvSpPr/>
      </dsp:nvSpPr>
      <dsp:spPr>
        <a:xfrm>
          <a:off x="16348" y="2411921"/>
          <a:ext cx="91440" cy="1088516"/>
        </a:xfrm>
        <a:custGeom>
          <a:avLst/>
          <a:gdLst/>
          <a:ahLst/>
          <a:cxnLst/>
          <a:rect l="0" t="0" r="0" b="0"/>
          <a:pathLst>
            <a:path>
              <a:moveTo>
                <a:pt x="45720" y="0"/>
              </a:moveTo>
              <a:lnTo>
                <a:pt x="45720" y="1088516"/>
              </a:lnTo>
              <a:lnTo>
                <a:pt x="132569" y="1088516"/>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29F56295-D546-4C31-91CD-AD5695AA4980}">
      <dsp:nvSpPr>
        <dsp:cNvPr id="0" name=""/>
        <dsp:cNvSpPr/>
      </dsp:nvSpPr>
      <dsp:spPr>
        <a:xfrm>
          <a:off x="16348" y="2411921"/>
          <a:ext cx="91440" cy="677427"/>
        </a:xfrm>
        <a:custGeom>
          <a:avLst/>
          <a:gdLst/>
          <a:ahLst/>
          <a:cxnLst/>
          <a:rect l="0" t="0" r="0" b="0"/>
          <a:pathLst>
            <a:path>
              <a:moveTo>
                <a:pt x="45720" y="0"/>
              </a:moveTo>
              <a:lnTo>
                <a:pt x="45720" y="677427"/>
              </a:lnTo>
              <a:lnTo>
                <a:pt x="132569" y="677427"/>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1C8E36A6-0B49-41D1-8A97-D670B1ADDBFB}">
      <dsp:nvSpPr>
        <dsp:cNvPr id="0" name=""/>
        <dsp:cNvSpPr/>
      </dsp:nvSpPr>
      <dsp:spPr>
        <a:xfrm>
          <a:off x="16348" y="2411921"/>
          <a:ext cx="91440" cy="266339"/>
        </a:xfrm>
        <a:custGeom>
          <a:avLst/>
          <a:gdLst/>
          <a:ahLst/>
          <a:cxnLst/>
          <a:rect l="0" t="0" r="0" b="0"/>
          <a:pathLst>
            <a:path>
              <a:moveTo>
                <a:pt x="45720" y="0"/>
              </a:moveTo>
              <a:lnTo>
                <a:pt x="45720" y="266339"/>
              </a:lnTo>
              <a:lnTo>
                <a:pt x="132569" y="266339"/>
              </a:lnTo>
            </a:path>
          </a:pathLst>
        </a:custGeom>
        <a:noFill/>
        <a:ln w="25400" cap="flat" cmpd="sng" algn="ctr">
          <a:solidFill>
            <a:schemeClr val="accent1">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034398FC-8D76-471C-995A-6E7D2346047A}">
      <dsp:nvSpPr>
        <dsp:cNvPr id="0" name=""/>
        <dsp:cNvSpPr/>
      </dsp:nvSpPr>
      <dsp:spPr>
        <a:xfrm>
          <a:off x="293667" y="2000832"/>
          <a:ext cx="772962" cy="121589"/>
        </a:xfrm>
        <a:custGeom>
          <a:avLst/>
          <a:gdLst/>
          <a:ahLst/>
          <a:cxnLst/>
          <a:rect l="0" t="0" r="0" b="0"/>
          <a:pathLst>
            <a:path>
              <a:moveTo>
                <a:pt x="772962" y="0"/>
              </a:moveTo>
              <a:lnTo>
                <a:pt x="772962" y="60794"/>
              </a:lnTo>
              <a:lnTo>
                <a:pt x="0" y="60794"/>
              </a:lnTo>
              <a:lnTo>
                <a:pt x="0" y="121589"/>
              </a:lnTo>
            </a:path>
          </a:pathLst>
        </a:custGeom>
        <a:noFill/>
        <a:ln w="25400" cap="flat" cmpd="sng" algn="ctr">
          <a:solidFill>
            <a:schemeClr val="accent6">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C400F1F9-7EB9-41D7-BB05-46DCA840A9E4}">
      <dsp:nvSpPr>
        <dsp:cNvPr id="0" name=""/>
        <dsp:cNvSpPr/>
      </dsp:nvSpPr>
      <dsp:spPr>
        <a:xfrm>
          <a:off x="462083" y="1711333"/>
          <a:ext cx="1209092" cy="289499"/>
        </a:xfrm>
        <a:prstGeom prst="rect">
          <a:avLst/>
        </a:prstGeom>
        <a:gradFill rotWithShape="0">
          <a:gsLst>
            <a:gs pos="0">
              <a:schemeClr val="accent4">
                <a:hueOff val="0"/>
                <a:satOff val="0"/>
                <a:lumOff val="0"/>
                <a:alphaOff val="0"/>
                <a:shade val="51000"/>
                <a:satMod val="130000"/>
              </a:schemeClr>
            </a:gs>
            <a:gs pos="80000">
              <a:schemeClr val="accent4">
                <a:hueOff val="0"/>
                <a:satOff val="0"/>
                <a:lumOff val="0"/>
                <a:alphaOff val="0"/>
                <a:shade val="93000"/>
                <a:satMod val="130000"/>
              </a:schemeClr>
            </a:gs>
            <a:gs pos="100000">
              <a:schemeClr val="accent4">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GERENCIAMENTO</a:t>
          </a:r>
        </a:p>
      </dsp:txBody>
      <dsp:txXfrm>
        <a:off x="462083" y="1711333"/>
        <a:ext cx="1209092" cy="289499"/>
      </dsp:txXfrm>
    </dsp:sp>
    <dsp:sp modelId="{870B33F5-4B7C-42CB-A41E-B6450C2B1589}">
      <dsp:nvSpPr>
        <dsp:cNvPr id="0" name=""/>
        <dsp:cNvSpPr/>
      </dsp:nvSpPr>
      <dsp:spPr>
        <a:xfrm>
          <a:off x="4168" y="2122422"/>
          <a:ext cx="578998" cy="289499"/>
        </a:xfrm>
        <a:prstGeom prst="rect">
          <a:avLst/>
        </a:prstGeom>
        <a:gradFill rotWithShape="0">
          <a:gsLst>
            <a:gs pos="0">
              <a:schemeClr val="accent6">
                <a:hueOff val="0"/>
                <a:satOff val="0"/>
                <a:lumOff val="0"/>
                <a:alphaOff val="0"/>
                <a:shade val="51000"/>
                <a:satMod val="130000"/>
              </a:schemeClr>
            </a:gs>
            <a:gs pos="80000">
              <a:schemeClr val="accent6">
                <a:hueOff val="0"/>
                <a:satOff val="0"/>
                <a:lumOff val="0"/>
                <a:alphaOff val="0"/>
                <a:shade val="93000"/>
                <a:satMod val="130000"/>
              </a:schemeClr>
            </a:gs>
            <a:gs pos="100000">
              <a:schemeClr val="accent6">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b="1" kern="1200"/>
            <a:t>INÍCIO</a:t>
          </a:r>
          <a:endParaRPr lang="pt-BR" sz="1000" b="1" kern="1200"/>
        </a:p>
      </dsp:txBody>
      <dsp:txXfrm>
        <a:off x="4168" y="2122422"/>
        <a:ext cx="578998" cy="289499"/>
      </dsp:txXfrm>
    </dsp:sp>
    <dsp:sp modelId="{2188183F-756F-4DB8-BD64-8C99E46DB1C1}">
      <dsp:nvSpPr>
        <dsp:cNvPr id="0" name=""/>
        <dsp:cNvSpPr/>
      </dsp:nvSpPr>
      <dsp:spPr>
        <a:xfrm>
          <a:off x="148918" y="2533510"/>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DEFINIÇÃO </a:t>
          </a:r>
          <a:r>
            <a:rPr lang="pt-BR" sz="500" b="0" kern="1200"/>
            <a:t>DE</a:t>
          </a:r>
          <a:r>
            <a:rPr lang="pt-BR" sz="500" kern="1200"/>
            <a:t> OBJETIVOS DO PROJETO</a:t>
          </a:r>
        </a:p>
      </dsp:txBody>
      <dsp:txXfrm>
        <a:off x="148918" y="2533510"/>
        <a:ext cx="578998" cy="289499"/>
      </dsp:txXfrm>
    </dsp:sp>
    <dsp:sp modelId="{17F7A3BA-A21D-4120-845F-DE69BEDDBBEF}">
      <dsp:nvSpPr>
        <dsp:cNvPr id="0" name=""/>
        <dsp:cNvSpPr/>
      </dsp:nvSpPr>
      <dsp:spPr>
        <a:xfrm>
          <a:off x="148918" y="2944599"/>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FORMAÇÃO DA EQUIPE DE DESIGN E DESENVOLVIMENTO</a:t>
          </a:r>
        </a:p>
      </dsp:txBody>
      <dsp:txXfrm>
        <a:off x="148918" y="2944599"/>
        <a:ext cx="578998" cy="289499"/>
      </dsp:txXfrm>
    </dsp:sp>
    <dsp:sp modelId="{656BF3EA-28AD-413D-AF2E-2C0FEA905081}">
      <dsp:nvSpPr>
        <dsp:cNvPr id="0" name=""/>
        <dsp:cNvSpPr/>
      </dsp:nvSpPr>
      <dsp:spPr>
        <a:xfrm>
          <a:off x="148918" y="3355687"/>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IDENTIFICAÇÃO DE FUNCIONALIDADES E RECURSOS</a:t>
          </a:r>
        </a:p>
      </dsp:txBody>
      <dsp:txXfrm>
        <a:off x="148918" y="3355687"/>
        <a:ext cx="578998" cy="289499"/>
      </dsp:txXfrm>
    </dsp:sp>
    <dsp:sp modelId="{F11E0FA5-B364-4F8A-A702-D9613ECD8517}">
      <dsp:nvSpPr>
        <dsp:cNvPr id="0" name=""/>
        <dsp:cNvSpPr/>
      </dsp:nvSpPr>
      <dsp:spPr>
        <a:xfrm>
          <a:off x="148918" y="3766776"/>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IDENTIFICAÇÃO DE STAKEHOLDERS</a:t>
          </a:r>
        </a:p>
      </dsp:txBody>
      <dsp:txXfrm>
        <a:off x="148918" y="3766776"/>
        <a:ext cx="578998" cy="289499"/>
      </dsp:txXfrm>
    </dsp:sp>
    <dsp:sp modelId="{62F4258B-C5E7-4DDD-9EE3-406ED25B322B}">
      <dsp:nvSpPr>
        <dsp:cNvPr id="0" name=""/>
        <dsp:cNvSpPr/>
      </dsp:nvSpPr>
      <dsp:spPr>
        <a:xfrm>
          <a:off x="1550093" y="2122422"/>
          <a:ext cx="578998" cy="289499"/>
        </a:xfrm>
        <a:prstGeom prst="rect">
          <a:avLst/>
        </a:prstGeom>
        <a:gradFill rotWithShape="0">
          <a:gsLst>
            <a:gs pos="0">
              <a:schemeClr val="accent6">
                <a:hueOff val="0"/>
                <a:satOff val="0"/>
                <a:lumOff val="0"/>
                <a:alphaOff val="0"/>
                <a:shade val="51000"/>
                <a:satMod val="130000"/>
              </a:schemeClr>
            </a:gs>
            <a:gs pos="80000">
              <a:schemeClr val="accent6">
                <a:hueOff val="0"/>
                <a:satOff val="0"/>
                <a:lumOff val="0"/>
                <a:alphaOff val="0"/>
                <a:shade val="93000"/>
                <a:satMod val="130000"/>
              </a:schemeClr>
            </a:gs>
            <a:gs pos="100000">
              <a:schemeClr val="accent6">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PLANEJAMENTO</a:t>
          </a:r>
          <a:endParaRPr lang="pt-BR" sz="900" b="1" kern="1200"/>
        </a:p>
      </dsp:txBody>
      <dsp:txXfrm>
        <a:off x="1550093" y="2122422"/>
        <a:ext cx="578998" cy="289499"/>
      </dsp:txXfrm>
    </dsp:sp>
    <dsp:sp modelId="{ACF06D77-4611-4650-98EF-5185D810B6AE}">
      <dsp:nvSpPr>
        <dsp:cNvPr id="0" name=""/>
        <dsp:cNvSpPr/>
      </dsp:nvSpPr>
      <dsp:spPr>
        <a:xfrm>
          <a:off x="1550093" y="2533510"/>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ANÁLISE DE MERCADO</a:t>
          </a:r>
        </a:p>
      </dsp:txBody>
      <dsp:txXfrm>
        <a:off x="1550093" y="2533510"/>
        <a:ext cx="578998" cy="289499"/>
      </dsp:txXfrm>
    </dsp:sp>
    <dsp:sp modelId="{D1291E23-1C8E-4419-B3CD-77D118F1FD12}">
      <dsp:nvSpPr>
        <dsp:cNvPr id="0" name=""/>
        <dsp:cNvSpPr/>
      </dsp:nvSpPr>
      <dsp:spPr>
        <a:xfrm>
          <a:off x="849505" y="2944599"/>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LEVANTAMENTO DE REQUISITOS</a:t>
          </a:r>
        </a:p>
      </dsp:txBody>
      <dsp:txXfrm>
        <a:off x="849505" y="2944599"/>
        <a:ext cx="578998" cy="289499"/>
      </dsp:txXfrm>
    </dsp:sp>
    <dsp:sp modelId="{27F7AE64-A30D-4D24-959B-7576B13E78D3}">
      <dsp:nvSpPr>
        <dsp:cNvPr id="0" name=""/>
        <dsp:cNvSpPr/>
      </dsp:nvSpPr>
      <dsp:spPr>
        <a:xfrm>
          <a:off x="994255" y="3355687"/>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b="0" kern="1200"/>
            <a:t> DOCUMENTAÇÃO DE REQUISITOS FUNCIONAIS</a:t>
          </a:r>
          <a:endParaRPr lang="pt-BR" sz="500" kern="1200"/>
        </a:p>
      </dsp:txBody>
      <dsp:txXfrm>
        <a:off x="994255" y="3355687"/>
        <a:ext cx="578998" cy="289499"/>
      </dsp:txXfrm>
    </dsp:sp>
    <dsp:sp modelId="{363B202D-7A87-4A6C-A1F0-102131836434}">
      <dsp:nvSpPr>
        <dsp:cNvPr id="0" name=""/>
        <dsp:cNvSpPr/>
      </dsp:nvSpPr>
      <dsp:spPr>
        <a:xfrm>
          <a:off x="994255" y="3766776"/>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DOCUMENTAÇÃO DE REQUISITOS NÃO FUNCIONAIS</a:t>
          </a:r>
        </a:p>
      </dsp:txBody>
      <dsp:txXfrm>
        <a:off x="994255" y="3766776"/>
        <a:ext cx="578998" cy="289499"/>
      </dsp:txXfrm>
    </dsp:sp>
    <dsp:sp modelId="{E94B6404-BBAB-4537-B122-22EDBB8BA2BD}">
      <dsp:nvSpPr>
        <dsp:cNvPr id="0" name=""/>
        <dsp:cNvSpPr/>
      </dsp:nvSpPr>
      <dsp:spPr>
        <a:xfrm>
          <a:off x="1550093" y="2944599"/>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IDENTIFICAÇÃO DO CAMINHO CRÍTICO</a:t>
          </a:r>
        </a:p>
      </dsp:txBody>
      <dsp:txXfrm>
        <a:off x="1550093" y="2944599"/>
        <a:ext cx="578998" cy="289499"/>
      </dsp:txXfrm>
    </dsp:sp>
    <dsp:sp modelId="{F5CC38DF-E659-4FDD-A0D2-126B51300B04}">
      <dsp:nvSpPr>
        <dsp:cNvPr id="0" name=""/>
        <dsp:cNvSpPr/>
      </dsp:nvSpPr>
      <dsp:spPr>
        <a:xfrm>
          <a:off x="2250681" y="2944599"/>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PLANEJAMENTO DE SEGURANÇA E LGPD</a:t>
          </a:r>
        </a:p>
      </dsp:txBody>
      <dsp:txXfrm>
        <a:off x="2250681" y="2944599"/>
        <a:ext cx="578998" cy="289499"/>
      </dsp:txXfrm>
    </dsp:sp>
    <dsp:sp modelId="{DB806BCD-2DF0-4DBB-BC15-66EC7A00C8F5}">
      <dsp:nvSpPr>
        <dsp:cNvPr id="0" name=""/>
        <dsp:cNvSpPr/>
      </dsp:nvSpPr>
      <dsp:spPr>
        <a:xfrm>
          <a:off x="2395430" y="3355687"/>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DEFINIÇÃO DE PROTOCOLOS DE PRIVACIDADE</a:t>
          </a:r>
        </a:p>
      </dsp:txBody>
      <dsp:txXfrm>
        <a:off x="2395430" y="3355687"/>
        <a:ext cx="578998" cy="289499"/>
      </dsp:txXfrm>
    </dsp:sp>
    <dsp:sp modelId="{6082EBD5-5DD1-46CB-B838-582F04F3CF74}">
      <dsp:nvSpPr>
        <dsp:cNvPr id="0" name=""/>
        <dsp:cNvSpPr/>
      </dsp:nvSpPr>
      <dsp:spPr>
        <a:xfrm>
          <a:off x="6776564" y="1711333"/>
          <a:ext cx="924370" cy="289499"/>
        </a:xfrm>
        <a:prstGeom prst="rect">
          <a:avLst/>
        </a:prstGeom>
        <a:gradFill rotWithShape="0">
          <a:gsLst>
            <a:gs pos="0">
              <a:schemeClr val="accent4">
                <a:hueOff val="0"/>
                <a:satOff val="0"/>
                <a:lumOff val="0"/>
                <a:alphaOff val="0"/>
                <a:shade val="51000"/>
                <a:satMod val="130000"/>
              </a:schemeClr>
            </a:gs>
            <a:gs pos="80000">
              <a:schemeClr val="accent4">
                <a:hueOff val="0"/>
                <a:satOff val="0"/>
                <a:lumOff val="0"/>
                <a:alphaOff val="0"/>
                <a:shade val="93000"/>
                <a:satMod val="130000"/>
              </a:schemeClr>
            </a:gs>
            <a:gs pos="100000">
              <a:schemeClr val="accent4">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 DESENVOLVIMENTO TÉCNICO</a:t>
          </a:r>
        </a:p>
      </dsp:txBody>
      <dsp:txXfrm>
        <a:off x="6776564" y="1711333"/>
        <a:ext cx="924370" cy="289499"/>
      </dsp:txXfrm>
    </dsp:sp>
    <dsp:sp modelId="{B88F1C60-EBDC-4C39-9D4A-43DE9407F41A}">
      <dsp:nvSpPr>
        <dsp:cNvPr id="0" name=""/>
        <dsp:cNvSpPr/>
      </dsp:nvSpPr>
      <dsp:spPr>
        <a:xfrm>
          <a:off x="2951268" y="2122422"/>
          <a:ext cx="578998" cy="289499"/>
        </a:xfrm>
        <a:prstGeom prst="rect">
          <a:avLst/>
        </a:prstGeom>
        <a:gradFill rotWithShape="0">
          <a:gsLst>
            <a:gs pos="0">
              <a:schemeClr val="accent6">
                <a:hueOff val="0"/>
                <a:satOff val="0"/>
                <a:lumOff val="0"/>
                <a:alphaOff val="0"/>
                <a:shade val="51000"/>
                <a:satMod val="130000"/>
              </a:schemeClr>
            </a:gs>
            <a:gs pos="80000">
              <a:schemeClr val="accent6">
                <a:hueOff val="0"/>
                <a:satOff val="0"/>
                <a:lumOff val="0"/>
                <a:alphaOff val="0"/>
                <a:shade val="93000"/>
                <a:satMod val="130000"/>
              </a:schemeClr>
            </a:gs>
            <a:gs pos="100000">
              <a:schemeClr val="accent6">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DESIGN UI </a:t>
          </a:r>
        </a:p>
      </dsp:txBody>
      <dsp:txXfrm>
        <a:off x="2951268" y="2122422"/>
        <a:ext cx="578998" cy="289499"/>
      </dsp:txXfrm>
    </dsp:sp>
    <dsp:sp modelId="{AABF7258-3A68-4C50-8C9F-5B0A348FD5D4}">
      <dsp:nvSpPr>
        <dsp:cNvPr id="0" name=""/>
        <dsp:cNvSpPr/>
      </dsp:nvSpPr>
      <dsp:spPr>
        <a:xfrm>
          <a:off x="3096018" y="2533510"/>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DEFINIR</a:t>
          </a:r>
          <a:r>
            <a:rPr lang="pt-BR" sz="500" kern="1200" baseline="0"/>
            <a:t> PALETA DE CORES E TIPOGRAFIA</a:t>
          </a:r>
          <a:endParaRPr lang="pt-BR" sz="500" kern="1200"/>
        </a:p>
      </dsp:txBody>
      <dsp:txXfrm>
        <a:off x="3096018" y="2533510"/>
        <a:ext cx="578998" cy="289499"/>
      </dsp:txXfrm>
    </dsp:sp>
    <dsp:sp modelId="{04EFE57A-346A-4D7D-BE14-72E0464E83A8}">
      <dsp:nvSpPr>
        <dsp:cNvPr id="0" name=""/>
        <dsp:cNvSpPr/>
      </dsp:nvSpPr>
      <dsp:spPr>
        <a:xfrm>
          <a:off x="3096018" y="2944599"/>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CRIAR ÍCONES E ELEMENTOS VISUAIS</a:t>
          </a:r>
        </a:p>
      </dsp:txBody>
      <dsp:txXfrm>
        <a:off x="3096018" y="2944599"/>
        <a:ext cx="578998" cy="289499"/>
      </dsp:txXfrm>
    </dsp:sp>
    <dsp:sp modelId="{F4ABF537-7FFD-4B3A-BD7F-F92CAA13DFB1}">
      <dsp:nvSpPr>
        <dsp:cNvPr id="0" name=""/>
        <dsp:cNvSpPr/>
      </dsp:nvSpPr>
      <dsp:spPr>
        <a:xfrm>
          <a:off x="3096018" y="3355687"/>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GARANTIR CONSISTÊNCIA VISUAL</a:t>
          </a:r>
        </a:p>
      </dsp:txBody>
      <dsp:txXfrm>
        <a:off x="3096018" y="3355687"/>
        <a:ext cx="578998" cy="289499"/>
      </dsp:txXfrm>
    </dsp:sp>
    <dsp:sp modelId="{25C26CDE-E9C1-45BC-A0A7-BEEA4DD15101}">
      <dsp:nvSpPr>
        <dsp:cNvPr id="0" name=""/>
        <dsp:cNvSpPr/>
      </dsp:nvSpPr>
      <dsp:spPr>
        <a:xfrm>
          <a:off x="3096018" y="3766776"/>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CRIAÇÃO DE PROTÓTIPO INTERATIVO</a:t>
          </a:r>
        </a:p>
      </dsp:txBody>
      <dsp:txXfrm>
        <a:off x="3096018" y="3766776"/>
        <a:ext cx="578998" cy="289499"/>
      </dsp:txXfrm>
    </dsp:sp>
    <dsp:sp modelId="{482DCAEA-9419-4B13-B1A6-ADB76B84C176}">
      <dsp:nvSpPr>
        <dsp:cNvPr id="0" name=""/>
        <dsp:cNvSpPr/>
      </dsp:nvSpPr>
      <dsp:spPr>
        <a:xfrm>
          <a:off x="3651856" y="2122422"/>
          <a:ext cx="578998" cy="289499"/>
        </a:xfrm>
        <a:prstGeom prst="rect">
          <a:avLst/>
        </a:prstGeom>
        <a:gradFill rotWithShape="0">
          <a:gsLst>
            <a:gs pos="0">
              <a:schemeClr val="accent6">
                <a:hueOff val="0"/>
                <a:satOff val="0"/>
                <a:lumOff val="0"/>
                <a:alphaOff val="0"/>
                <a:shade val="51000"/>
                <a:satMod val="130000"/>
              </a:schemeClr>
            </a:gs>
            <a:gs pos="80000">
              <a:schemeClr val="accent6">
                <a:hueOff val="0"/>
                <a:satOff val="0"/>
                <a:lumOff val="0"/>
                <a:alphaOff val="0"/>
                <a:shade val="93000"/>
                <a:satMod val="130000"/>
              </a:schemeClr>
            </a:gs>
            <a:gs pos="100000">
              <a:schemeClr val="accent6">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DESIGN UX</a:t>
          </a:r>
        </a:p>
      </dsp:txBody>
      <dsp:txXfrm>
        <a:off x="3651856" y="2122422"/>
        <a:ext cx="578998" cy="289499"/>
      </dsp:txXfrm>
    </dsp:sp>
    <dsp:sp modelId="{7CB1A8DA-E4D9-48D5-946D-7D655D00310B}">
      <dsp:nvSpPr>
        <dsp:cNvPr id="0" name=""/>
        <dsp:cNvSpPr/>
      </dsp:nvSpPr>
      <dsp:spPr>
        <a:xfrm>
          <a:off x="3796606" y="2533510"/>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DEFINIÇÃO DE</a:t>
          </a:r>
          <a:r>
            <a:rPr lang="pt-BR" sz="500" kern="1200" baseline="0"/>
            <a:t> PERSONAS</a:t>
          </a:r>
          <a:endParaRPr lang="pt-BR" sz="500" kern="1200"/>
        </a:p>
      </dsp:txBody>
      <dsp:txXfrm>
        <a:off x="3796606" y="2533510"/>
        <a:ext cx="578998" cy="289499"/>
      </dsp:txXfrm>
    </dsp:sp>
    <dsp:sp modelId="{787D7592-C060-46FE-841C-899376B07F82}">
      <dsp:nvSpPr>
        <dsp:cNvPr id="0" name=""/>
        <dsp:cNvSpPr/>
      </dsp:nvSpPr>
      <dsp:spPr>
        <a:xfrm>
          <a:off x="3796606" y="2944599"/>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GARANTIR</a:t>
          </a:r>
          <a:r>
            <a:rPr lang="pt-BR" sz="500" kern="1200" baseline="0"/>
            <a:t> ACESSIBILIDADE E USABILIDADE</a:t>
          </a:r>
          <a:endParaRPr lang="pt-BR" sz="500" kern="1200"/>
        </a:p>
      </dsp:txBody>
      <dsp:txXfrm>
        <a:off x="3796606" y="2944599"/>
        <a:ext cx="578998" cy="289499"/>
      </dsp:txXfrm>
    </dsp:sp>
    <dsp:sp modelId="{5D4275E7-1DDD-4041-B6A5-4A2D33BED9F0}">
      <dsp:nvSpPr>
        <dsp:cNvPr id="0" name=""/>
        <dsp:cNvSpPr/>
      </dsp:nvSpPr>
      <dsp:spPr>
        <a:xfrm>
          <a:off x="3796606" y="3355687"/>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MAPEAR JORNADA DO USUÁRIO</a:t>
          </a:r>
        </a:p>
      </dsp:txBody>
      <dsp:txXfrm>
        <a:off x="3796606" y="3355687"/>
        <a:ext cx="578998" cy="289499"/>
      </dsp:txXfrm>
    </dsp:sp>
    <dsp:sp modelId="{08D5027A-98A2-41D9-A25B-D422A483B3D4}">
      <dsp:nvSpPr>
        <dsp:cNvPr id="0" name=""/>
        <dsp:cNvSpPr/>
      </dsp:nvSpPr>
      <dsp:spPr>
        <a:xfrm>
          <a:off x="3796606" y="3766776"/>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VALIDAÇÃO</a:t>
          </a:r>
          <a:r>
            <a:rPr lang="pt-BR" sz="500" kern="1200" baseline="0"/>
            <a:t> INICIAL COM STAKEHOLDERS</a:t>
          </a:r>
          <a:endParaRPr lang="pt-BR" sz="500" kern="1200"/>
        </a:p>
      </dsp:txBody>
      <dsp:txXfrm>
        <a:off x="3796606" y="3766776"/>
        <a:ext cx="578998" cy="289499"/>
      </dsp:txXfrm>
    </dsp:sp>
    <dsp:sp modelId="{9F74C05D-795A-4A6D-AD9B-BCB516320ABF}">
      <dsp:nvSpPr>
        <dsp:cNvPr id="0" name=""/>
        <dsp:cNvSpPr/>
      </dsp:nvSpPr>
      <dsp:spPr>
        <a:xfrm>
          <a:off x="6957327" y="2122422"/>
          <a:ext cx="1160659" cy="289499"/>
        </a:xfrm>
        <a:prstGeom prst="rect">
          <a:avLst/>
        </a:prstGeom>
        <a:gradFill rotWithShape="0">
          <a:gsLst>
            <a:gs pos="0">
              <a:schemeClr val="accent6">
                <a:hueOff val="0"/>
                <a:satOff val="0"/>
                <a:lumOff val="0"/>
                <a:alphaOff val="0"/>
                <a:shade val="51000"/>
                <a:satMod val="130000"/>
              </a:schemeClr>
            </a:gs>
            <a:gs pos="80000">
              <a:schemeClr val="accent6">
                <a:hueOff val="0"/>
                <a:satOff val="0"/>
                <a:lumOff val="0"/>
                <a:alphaOff val="0"/>
                <a:shade val="93000"/>
                <a:satMod val="130000"/>
              </a:schemeClr>
            </a:gs>
            <a:gs pos="100000">
              <a:schemeClr val="accent6">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DESENVOLVIMENTO</a:t>
          </a:r>
        </a:p>
      </dsp:txBody>
      <dsp:txXfrm>
        <a:off x="6957327" y="2122422"/>
        <a:ext cx="1160659" cy="289499"/>
      </dsp:txXfrm>
    </dsp:sp>
    <dsp:sp modelId="{B14D279A-2EE9-4C38-BB08-E3A848A174A9}">
      <dsp:nvSpPr>
        <dsp:cNvPr id="0" name=""/>
        <dsp:cNvSpPr/>
      </dsp:nvSpPr>
      <dsp:spPr>
        <a:xfrm>
          <a:off x="5795596" y="2533510"/>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DEFINIR A ESTRUTURA DO SITE</a:t>
          </a:r>
        </a:p>
      </dsp:txBody>
      <dsp:txXfrm>
        <a:off x="5795596" y="2533510"/>
        <a:ext cx="578998" cy="289499"/>
      </dsp:txXfrm>
    </dsp:sp>
    <dsp:sp modelId="{99384343-58C1-49C5-BF73-F6B5C76CF037}">
      <dsp:nvSpPr>
        <dsp:cNvPr id="0" name=""/>
        <dsp:cNvSpPr/>
      </dsp:nvSpPr>
      <dsp:spPr>
        <a:xfrm>
          <a:off x="4497193" y="2944599"/>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PREPARAÇÃO DO AMBIENTE</a:t>
          </a:r>
        </a:p>
      </dsp:txBody>
      <dsp:txXfrm>
        <a:off x="4497193" y="2944599"/>
        <a:ext cx="578998" cy="289499"/>
      </dsp:txXfrm>
    </dsp:sp>
    <dsp:sp modelId="{BF458C22-9F75-41D2-AB4F-0778B2B5B40B}">
      <dsp:nvSpPr>
        <dsp:cNvPr id="0" name=""/>
        <dsp:cNvSpPr/>
      </dsp:nvSpPr>
      <dsp:spPr>
        <a:xfrm>
          <a:off x="4641943" y="3355687"/>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CONFIGURAÇÃO DE REPOSITÓRIO GITHUB</a:t>
          </a:r>
        </a:p>
      </dsp:txBody>
      <dsp:txXfrm>
        <a:off x="4641943" y="3355687"/>
        <a:ext cx="578998" cy="289499"/>
      </dsp:txXfrm>
    </dsp:sp>
    <dsp:sp modelId="{46546686-44A6-4337-B36B-572271EDCA5F}">
      <dsp:nvSpPr>
        <dsp:cNvPr id="0" name=""/>
        <dsp:cNvSpPr/>
      </dsp:nvSpPr>
      <dsp:spPr>
        <a:xfrm>
          <a:off x="4641943" y="3766776"/>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DEFINIÇÃO DO AMBIENTE DE HOSPEDAGEM</a:t>
          </a:r>
        </a:p>
      </dsp:txBody>
      <dsp:txXfrm>
        <a:off x="4641943" y="3766776"/>
        <a:ext cx="578998" cy="289499"/>
      </dsp:txXfrm>
    </dsp:sp>
    <dsp:sp modelId="{CF0448EA-89C9-4DA7-B80B-7A1BEE4FBFA2}">
      <dsp:nvSpPr>
        <dsp:cNvPr id="0" name=""/>
        <dsp:cNvSpPr/>
      </dsp:nvSpPr>
      <dsp:spPr>
        <a:xfrm>
          <a:off x="4641943" y="4177865"/>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INSTALAÇÃO DO ETL E BI</a:t>
          </a:r>
        </a:p>
      </dsp:txBody>
      <dsp:txXfrm>
        <a:off x="4641943" y="4177865"/>
        <a:ext cx="578998" cy="289499"/>
      </dsp:txXfrm>
    </dsp:sp>
    <dsp:sp modelId="{78556E91-42EC-43E1-978E-658D4DDDD109}">
      <dsp:nvSpPr>
        <dsp:cNvPr id="0" name=""/>
        <dsp:cNvSpPr/>
      </dsp:nvSpPr>
      <dsp:spPr>
        <a:xfrm>
          <a:off x="5197781" y="2944599"/>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CÓDIGO FRONT-END</a:t>
          </a:r>
        </a:p>
      </dsp:txBody>
      <dsp:txXfrm>
        <a:off x="5197781" y="2944599"/>
        <a:ext cx="578998" cy="289499"/>
      </dsp:txXfrm>
    </dsp:sp>
    <dsp:sp modelId="{0696EA4D-BDC7-4143-984E-E4653F1FF589}">
      <dsp:nvSpPr>
        <dsp:cNvPr id="0" name=""/>
        <dsp:cNvSpPr/>
      </dsp:nvSpPr>
      <dsp:spPr>
        <a:xfrm>
          <a:off x="5342530" y="3355687"/>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ESTRUTURAÇÃO INICIAL DE INTERFACE</a:t>
          </a:r>
        </a:p>
      </dsp:txBody>
      <dsp:txXfrm>
        <a:off x="5342530" y="3355687"/>
        <a:ext cx="578998" cy="289499"/>
      </dsp:txXfrm>
    </dsp:sp>
    <dsp:sp modelId="{F0A31EE9-0D84-4B58-A5FB-9EEBE96B3F18}">
      <dsp:nvSpPr>
        <dsp:cNvPr id="0" name=""/>
        <dsp:cNvSpPr/>
      </dsp:nvSpPr>
      <dsp:spPr>
        <a:xfrm>
          <a:off x="5342530" y="3766776"/>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IMPLEMENTAÇÃO DE KPIs PRINCIPAIS</a:t>
          </a:r>
        </a:p>
      </dsp:txBody>
      <dsp:txXfrm>
        <a:off x="5342530" y="3766776"/>
        <a:ext cx="578998" cy="289499"/>
      </dsp:txXfrm>
    </dsp:sp>
    <dsp:sp modelId="{A24CCB7F-4321-4494-B9BA-D9654648EAB6}">
      <dsp:nvSpPr>
        <dsp:cNvPr id="0" name=""/>
        <dsp:cNvSpPr/>
      </dsp:nvSpPr>
      <dsp:spPr>
        <a:xfrm>
          <a:off x="5342530" y="4177865"/>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CRIAÇÃO DE GRÁFICOS INTERATIVOS</a:t>
          </a:r>
        </a:p>
      </dsp:txBody>
      <dsp:txXfrm>
        <a:off x="5342530" y="4177865"/>
        <a:ext cx="578998" cy="289499"/>
      </dsp:txXfrm>
    </dsp:sp>
    <dsp:sp modelId="{FD88D524-6B57-4079-A2B6-9CAB4B9479AA}">
      <dsp:nvSpPr>
        <dsp:cNvPr id="0" name=""/>
        <dsp:cNvSpPr/>
      </dsp:nvSpPr>
      <dsp:spPr>
        <a:xfrm>
          <a:off x="5342530" y="4588953"/>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DESENVOLVIMENTO DE FILTROS DINÂMICOS</a:t>
          </a:r>
        </a:p>
      </dsp:txBody>
      <dsp:txXfrm>
        <a:off x="5342530" y="4588953"/>
        <a:ext cx="578998" cy="289499"/>
      </dsp:txXfrm>
    </dsp:sp>
    <dsp:sp modelId="{DF3BF60F-9C5F-4B29-8C19-C4AEF7B49BC1}">
      <dsp:nvSpPr>
        <dsp:cNvPr id="0" name=""/>
        <dsp:cNvSpPr/>
      </dsp:nvSpPr>
      <dsp:spPr>
        <a:xfrm>
          <a:off x="5342530" y="5000042"/>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EXPORTAÇÃO DE RELATÓRIOS</a:t>
          </a:r>
        </a:p>
      </dsp:txBody>
      <dsp:txXfrm>
        <a:off x="5342530" y="5000042"/>
        <a:ext cx="578998" cy="289499"/>
      </dsp:txXfrm>
    </dsp:sp>
    <dsp:sp modelId="{1C849335-50E5-4414-A615-F49699DB7FD2}">
      <dsp:nvSpPr>
        <dsp:cNvPr id="0" name=""/>
        <dsp:cNvSpPr/>
      </dsp:nvSpPr>
      <dsp:spPr>
        <a:xfrm>
          <a:off x="7094000" y="2944599"/>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CÓDIGO BACK-END</a:t>
          </a:r>
        </a:p>
      </dsp:txBody>
      <dsp:txXfrm>
        <a:off x="7094000" y="2944599"/>
        <a:ext cx="578998" cy="289499"/>
      </dsp:txXfrm>
    </dsp:sp>
    <dsp:sp modelId="{599FA050-92D0-47AA-B5EB-98254295AF14}">
      <dsp:nvSpPr>
        <dsp:cNvPr id="0" name=""/>
        <dsp:cNvSpPr/>
      </dsp:nvSpPr>
      <dsp:spPr>
        <a:xfrm>
          <a:off x="6043118" y="3355687"/>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ESTRUTURAÇÃO DO BANCO DE DADOS</a:t>
          </a:r>
        </a:p>
      </dsp:txBody>
      <dsp:txXfrm>
        <a:off x="6043118" y="3355687"/>
        <a:ext cx="578998" cy="289499"/>
      </dsp:txXfrm>
    </dsp:sp>
    <dsp:sp modelId="{873223EA-7F68-4528-98BE-9B0AD4B9BA4A}">
      <dsp:nvSpPr>
        <dsp:cNvPr id="0" name=""/>
        <dsp:cNvSpPr/>
      </dsp:nvSpPr>
      <dsp:spPr>
        <a:xfrm>
          <a:off x="6743706" y="3355687"/>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IMPLEMENTAÇÃO DO PROCESSO ETL</a:t>
          </a:r>
        </a:p>
      </dsp:txBody>
      <dsp:txXfrm>
        <a:off x="6743706" y="3355687"/>
        <a:ext cx="578998" cy="289499"/>
      </dsp:txXfrm>
    </dsp:sp>
    <dsp:sp modelId="{9A1E64F1-90FC-4F6A-9630-A28347507182}">
      <dsp:nvSpPr>
        <dsp:cNvPr id="0" name=""/>
        <dsp:cNvSpPr/>
      </dsp:nvSpPr>
      <dsp:spPr>
        <a:xfrm>
          <a:off x="6888455" y="3766776"/>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EXTRAÇÃO DE DADOS</a:t>
          </a:r>
        </a:p>
      </dsp:txBody>
      <dsp:txXfrm>
        <a:off x="6888455" y="3766776"/>
        <a:ext cx="578998" cy="289499"/>
      </dsp:txXfrm>
    </dsp:sp>
    <dsp:sp modelId="{8EAEF25F-2DD2-4D54-80B0-B5D386314CBD}">
      <dsp:nvSpPr>
        <dsp:cNvPr id="0" name=""/>
        <dsp:cNvSpPr/>
      </dsp:nvSpPr>
      <dsp:spPr>
        <a:xfrm>
          <a:off x="6888455" y="4177865"/>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TRANSFORMAÇÃO E LIMPEZA DOS DADOS</a:t>
          </a:r>
        </a:p>
      </dsp:txBody>
      <dsp:txXfrm>
        <a:off x="6888455" y="4177865"/>
        <a:ext cx="578998" cy="289499"/>
      </dsp:txXfrm>
    </dsp:sp>
    <dsp:sp modelId="{E8B4E636-F6EE-4FCD-8313-5C10BC0BD96E}">
      <dsp:nvSpPr>
        <dsp:cNvPr id="0" name=""/>
        <dsp:cNvSpPr/>
      </dsp:nvSpPr>
      <dsp:spPr>
        <a:xfrm>
          <a:off x="7444293" y="3355687"/>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CRIAÇÃO DE APIs PARA INTEGRAÇÃO FRONT-END</a:t>
          </a:r>
        </a:p>
      </dsp:txBody>
      <dsp:txXfrm>
        <a:off x="7444293" y="3355687"/>
        <a:ext cx="578998" cy="289499"/>
      </dsp:txXfrm>
    </dsp:sp>
    <dsp:sp modelId="{78CA72F4-0034-4309-B3A1-F9EB555CDFBB}">
      <dsp:nvSpPr>
        <dsp:cNvPr id="0" name=""/>
        <dsp:cNvSpPr/>
      </dsp:nvSpPr>
      <dsp:spPr>
        <a:xfrm>
          <a:off x="8144881" y="3355687"/>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IMPLEMENTAÇÃO DE AUTENTICAÇÃO DE PERFIS DE ACESSO </a:t>
          </a:r>
        </a:p>
      </dsp:txBody>
      <dsp:txXfrm>
        <a:off x="8144881" y="3355687"/>
        <a:ext cx="578998" cy="289499"/>
      </dsp:txXfrm>
    </dsp:sp>
    <dsp:sp modelId="{9B9866DE-24EA-425D-AAF9-AA88956DF751}">
      <dsp:nvSpPr>
        <dsp:cNvPr id="0" name=""/>
        <dsp:cNvSpPr/>
      </dsp:nvSpPr>
      <dsp:spPr>
        <a:xfrm>
          <a:off x="8700719" y="2533510"/>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u="none" kern="1200"/>
            <a:t>DESENVOLVER PRINCIPAIS MÓDULOS DE IA</a:t>
          </a:r>
        </a:p>
      </dsp:txBody>
      <dsp:txXfrm>
        <a:off x="8700719" y="2533510"/>
        <a:ext cx="578998" cy="289499"/>
      </dsp:txXfrm>
    </dsp:sp>
    <dsp:sp modelId="{CD330AB0-A63B-49B7-BE13-963320C41952}">
      <dsp:nvSpPr>
        <dsp:cNvPr id="0" name=""/>
        <dsp:cNvSpPr/>
      </dsp:nvSpPr>
      <dsp:spPr>
        <a:xfrm>
          <a:off x="8700719" y="2944599"/>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DESENVOLVIMENTO DE FAQ INTERATIVO</a:t>
          </a:r>
        </a:p>
      </dsp:txBody>
      <dsp:txXfrm>
        <a:off x="8700719" y="2944599"/>
        <a:ext cx="578998" cy="289499"/>
      </dsp:txXfrm>
    </dsp:sp>
    <dsp:sp modelId="{DF49C9AB-B8F0-4060-A5B9-6FA0BFF1534C}">
      <dsp:nvSpPr>
        <dsp:cNvPr id="0" name=""/>
        <dsp:cNvSpPr/>
      </dsp:nvSpPr>
      <dsp:spPr>
        <a:xfrm>
          <a:off x="8845469" y="3355687"/>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DEFINIÇÃO DAS PERGUNTAS FREQUENTES (FAQ)</a:t>
          </a:r>
        </a:p>
      </dsp:txBody>
      <dsp:txXfrm>
        <a:off x="8845469" y="3355687"/>
        <a:ext cx="578998" cy="289499"/>
      </dsp:txXfrm>
    </dsp:sp>
    <dsp:sp modelId="{43AD2866-D424-4AF3-A100-EFC5B325B720}">
      <dsp:nvSpPr>
        <dsp:cNvPr id="0" name=""/>
        <dsp:cNvSpPr/>
      </dsp:nvSpPr>
      <dsp:spPr>
        <a:xfrm>
          <a:off x="8845469" y="3766776"/>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TREINAMENTO DO CHATBOT COM AS RESPOSTAS</a:t>
          </a:r>
        </a:p>
      </dsp:txBody>
      <dsp:txXfrm>
        <a:off x="8845469" y="3766776"/>
        <a:ext cx="578998" cy="289499"/>
      </dsp:txXfrm>
    </dsp:sp>
    <dsp:sp modelId="{FCBBA2A9-5C6A-41BE-97FE-E1F3CF9D436A}">
      <dsp:nvSpPr>
        <dsp:cNvPr id="0" name=""/>
        <dsp:cNvSpPr/>
      </dsp:nvSpPr>
      <dsp:spPr>
        <a:xfrm>
          <a:off x="8845469" y="4177865"/>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INTEGRAÇÃO AO DASHBOARD (WEB OU APP)</a:t>
          </a:r>
        </a:p>
      </dsp:txBody>
      <dsp:txXfrm>
        <a:off x="8845469" y="4177865"/>
        <a:ext cx="578998" cy="289499"/>
      </dsp:txXfrm>
    </dsp:sp>
    <dsp:sp modelId="{F0D0E67C-C846-484A-B367-108D466DB8D7}">
      <dsp:nvSpPr>
        <dsp:cNvPr id="0" name=""/>
        <dsp:cNvSpPr/>
      </dsp:nvSpPr>
      <dsp:spPr>
        <a:xfrm>
          <a:off x="8845469" y="4588953"/>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Font typeface="Arial" panose="020B0604020202020204" pitchFamily="34" charset="0"/>
            <a:buNone/>
          </a:pPr>
          <a:r>
            <a:rPr lang="pt-BR" sz="500" kern="1200"/>
            <a:t>TESTES DE USABILIDADE COM STAKEHOLDERS</a:t>
          </a:r>
        </a:p>
      </dsp:txBody>
      <dsp:txXfrm>
        <a:off x="8845469" y="4588953"/>
        <a:ext cx="578998" cy="289499"/>
      </dsp:txXfrm>
    </dsp:sp>
    <dsp:sp modelId="{DC606F7D-0512-4822-84C6-5204BC7E58AA}">
      <dsp:nvSpPr>
        <dsp:cNvPr id="0" name=""/>
        <dsp:cNvSpPr/>
      </dsp:nvSpPr>
      <dsp:spPr>
        <a:xfrm>
          <a:off x="9401307" y="2122422"/>
          <a:ext cx="578998" cy="289499"/>
        </a:xfrm>
        <a:prstGeom prst="rect">
          <a:avLst/>
        </a:prstGeom>
        <a:gradFill rotWithShape="0">
          <a:gsLst>
            <a:gs pos="0">
              <a:schemeClr val="accent6">
                <a:hueOff val="0"/>
                <a:satOff val="0"/>
                <a:lumOff val="0"/>
                <a:alphaOff val="0"/>
                <a:shade val="51000"/>
                <a:satMod val="130000"/>
              </a:schemeClr>
            </a:gs>
            <a:gs pos="80000">
              <a:schemeClr val="accent6">
                <a:hueOff val="0"/>
                <a:satOff val="0"/>
                <a:lumOff val="0"/>
                <a:alphaOff val="0"/>
                <a:shade val="93000"/>
                <a:satMod val="130000"/>
              </a:schemeClr>
            </a:gs>
            <a:gs pos="100000">
              <a:schemeClr val="accent6">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INTEGRAÇÃO </a:t>
          </a:r>
        </a:p>
      </dsp:txBody>
      <dsp:txXfrm>
        <a:off x="9401307" y="2122422"/>
        <a:ext cx="578998" cy="289499"/>
      </dsp:txXfrm>
    </dsp:sp>
    <dsp:sp modelId="{6C7766F8-3CA4-4B55-A2B1-A9A57BDBAE31}">
      <dsp:nvSpPr>
        <dsp:cNvPr id="0" name=""/>
        <dsp:cNvSpPr/>
      </dsp:nvSpPr>
      <dsp:spPr>
        <a:xfrm>
          <a:off x="9546056" y="2533510"/>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INTEGRAÇÃO DE FONTES DE DADOS </a:t>
          </a:r>
        </a:p>
      </dsp:txBody>
      <dsp:txXfrm>
        <a:off x="9546056" y="2533510"/>
        <a:ext cx="578998" cy="289499"/>
      </dsp:txXfrm>
    </dsp:sp>
    <dsp:sp modelId="{4FCB0235-D840-4E32-AF87-A5EC10F1D21A}">
      <dsp:nvSpPr>
        <dsp:cNvPr id="0" name=""/>
        <dsp:cNvSpPr/>
      </dsp:nvSpPr>
      <dsp:spPr>
        <a:xfrm>
          <a:off x="9546056" y="2944599"/>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GARANTIR A SEGURANÇA E PRIVACIDADE </a:t>
          </a:r>
        </a:p>
      </dsp:txBody>
      <dsp:txXfrm>
        <a:off x="9546056" y="2944599"/>
        <a:ext cx="578998" cy="289499"/>
      </dsp:txXfrm>
    </dsp:sp>
    <dsp:sp modelId="{0A63D2F4-C327-4936-997D-E8A37FF9B974}">
      <dsp:nvSpPr>
        <dsp:cNvPr id="0" name=""/>
        <dsp:cNvSpPr/>
      </dsp:nvSpPr>
      <dsp:spPr>
        <a:xfrm>
          <a:off x="9546056" y="3355687"/>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Font typeface="Arial" panose="020B0604020202020204" pitchFamily="34" charset="0"/>
            <a:buNone/>
          </a:pPr>
          <a:r>
            <a:rPr lang="pt-BR" sz="500" kern="1200"/>
            <a:t>SINCRONIZAÇÃO DE DADOS NO BANCO PRINCIPAL</a:t>
          </a:r>
        </a:p>
      </dsp:txBody>
      <dsp:txXfrm>
        <a:off x="9546056" y="3355687"/>
        <a:ext cx="578998" cy="289499"/>
      </dsp:txXfrm>
    </dsp:sp>
    <dsp:sp modelId="{4CE408D0-F3D2-47E9-9B4D-994714D670D2}">
      <dsp:nvSpPr>
        <dsp:cNvPr id="0" name=""/>
        <dsp:cNvSpPr/>
      </dsp:nvSpPr>
      <dsp:spPr>
        <a:xfrm>
          <a:off x="10947232" y="2122422"/>
          <a:ext cx="578998" cy="289499"/>
        </a:xfrm>
        <a:prstGeom prst="rect">
          <a:avLst/>
        </a:prstGeom>
        <a:gradFill rotWithShape="0">
          <a:gsLst>
            <a:gs pos="0">
              <a:schemeClr val="accent6">
                <a:hueOff val="0"/>
                <a:satOff val="0"/>
                <a:lumOff val="0"/>
                <a:alphaOff val="0"/>
                <a:shade val="51000"/>
                <a:satMod val="130000"/>
              </a:schemeClr>
            </a:gs>
            <a:gs pos="80000">
              <a:schemeClr val="accent6">
                <a:hueOff val="0"/>
                <a:satOff val="0"/>
                <a:lumOff val="0"/>
                <a:alphaOff val="0"/>
                <a:shade val="93000"/>
                <a:satMod val="130000"/>
              </a:schemeClr>
            </a:gs>
            <a:gs pos="100000">
              <a:schemeClr val="accent6">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TESTES</a:t>
          </a:r>
        </a:p>
      </dsp:txBody>
      <dsp:txXfrm>
        <a:off x="10947232" y="2122422"/>
        <a:ext cx="578998" cy="289499"/>
      </dsp:txXfrm>
    </dsp:sp>
    <dsp:sp modelId="{C83F4A0E-1E92-4983-AFFC-CBBF607C3D31}">
      <dsp:nvSpPr>
        <dsp:cNvPr id="0" name=""/>
        <dsp:cNvSpPr/>
      </dsp:nvSpPr>
      <dsp:spPr>
        <a:xfrm>
          <a:off x="10246644" y="2533510"/>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TESTES UNITÁRIOS</a:t>
          </a:r>
        </a:p>
      </dsp:txBody>
      <dsp:txXfrm>
        <a:off x="10246644" y="2533510"/>
        <a:ext cx="578998" cy="289499"/>
      </dsp:txXfrm>
    </dsp:sp>
    <dsp:sp modelId="{E215F77F-8CA8-4A30-9C75-86BA56D3C21F}">
      <dsp:nvSpPr>
        <dsp:cNvPr id="0" name=""/>
        <dsp:cNvSpPr/>
      </dsp:nvSpPr>
      <dsp:spPr>
        <a:xfrm>
          <a:off x="10391394" y="2944599"/>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b="1" kern="1200"/>
            <a:t>DEFINIÇÃO DE CENÁRIOS DE TESTE</a:t>
          </a:r>
          <a:endParaRPr lang="pt-BR" sz="500" kern="1200"/>
        </a:p>
      </dsp:txBody>
      <dsp:txXfrm>
        <a:off x="10391394" y="2944599"/>
        <a:ext cx="578998" cy="289499"/>
      </dsp:txXfrm>
    </dsp:sp>
    <dsp:sp modelId="{B2F4EA58-C736-4168-8B7E-208A9B8BD3E7}">
      <dsp:nvSpPr>
        <dsp:cNvPr id="0" name=""/>
        <dsp:cNvSpPr/>
      </dsp:nvSpPr>
      <dsp:spPr>
        <a:xfrm>
          <a:off x="10391394" y="3355687"/>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REGISTROS DE RESULTADOS EM RELATÓRIOS DE TESTES</a:t>
          </a:r>
        </a:p>
      </dsp:txBody>
      <dsp:txXfrm>
        <a:off x="10391394" y="3355687"/>
        <a:ext cx="578998" cy="289499"/>
      </dsp:txXfrm>
    </dsp:sp>
    <dsp:sp modelId="{9D869396-0DB3-4E56-B5C3-B8ECD17AE0CF}">
      <dsp:nvSpPr>
        <dsp:cNvPr id="0" name=""/>
        <dsp:cNvSpPr/>
      </dsp:nvSpPr>
      <dsp:spPr>
        <a:xfrm>
          <a:off x="10391394" y="3766776"/>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CORREÇÃO DE BUGS IDENTIFICADOS</a:t>
          </a:r>
        </a:p>
      </dsp:txBody>
      <dsp:txXfrm>
        <a:off x="10391394" y="3766776"/>
        <a:ext cx="578998" cy="289499"/>
      </dsp:txXfrm>
    </dsp:sp>
    <dsp:sp modelId="{F7FDFD22-E9B9-453B-AFC5-19DA41875544}">
      <dsp:nvSpPr>
        <dsp:cNvPr id="0" name=""/>
        <dsp:cNvSpPr/>
      </dsp:nvSpPr>
      <dsp:spPr>
        <a:xfrm>
          <a:off x="10947232" y="2533510"/>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TESTES DE USABILIDADE</a:t>
          </a:r>
        </a:p>
      </dsp:txBody>
      <dsp:txXfrm>
        <a:off x="10947232" y="2533510"/>
        <a:ext cx="578998" cy="289499"/>
      </dsp:txXfrm>
    </dsp:sp>
    <dsp:sp modelId="{98635E63-D08B-443D-A7B8-991D83873676}">
      <dsp:nvSpPr>
        <dsp:cNvPr id="0" name=""/>
        <dsp:cNvSpPr/>
      </dsp:nvSpPr>
      <dsp:spPr>
        <a:xfrm>
          <a:off x="11091981" y="2944599"/>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APLICAÇÃO DE TESTES PILOTO COM USUÁRIOS </a:t>
          </a:r>
        </a:p>
      </dsp:txBody>
      <dsp:txXfrm>
        <a:off x="11091981" y="2944599"/>
        <a:ext cx="578998" cy="289499"/>
      </dsp:txXfrm>
    </dsp:sp>
    <dsp:sp modelId="{D440159E-E985-4C77-AF65-E9414A6578AE}">
      <dsp:nvSpPr>
        <dsp:cNvPr id="0" name=""/>
        <dsp:cNvSpPr/>
      </dsp:nvSpPr>
      <dsp:spPr>
        <a:xfrm>
          <a:off x="11091981" y="3355687"/>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COLETA DE FEEDBACK SOBRE NAVEGAÇÃO</a:t>
          </a:r>
        </a:p>
      </dsp:txBody>
      <dsp:txXfrm>
        <a:off x="11091981" y="3355687"/>
        <a:ext cx="578998" cy="289499"/>
      </dsp:txXfrm>
    </dsp:sp>
    <dsp:sp modelId="{23D87327-71F4-48D0-986F-7F66A9CA5030}">
      <dsp:nvSpPr>
        <dsp:cNvPr id="0" name=""/>
        <dsp:cNvSpPr/>
      </dsp:nvSpPr>
      <dsp:spPr>
        <a:xfrm>
          <a:off x="11091981" y="3766776"/>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VALIDAÇÃO DE RESPONSIVIDADE</a:t>
          </a:r>
        </a:p>
      </dsp:txBody>
      <dsp:txXfrm>
        <a:off x="11091981" y="3766776"/>
        <a:ext cx="578998" cy="289499"/>
      </dsp:txXfrm>
    </dsp:sp>
    <dsp:sp modelId="{705E3CF3-AD29-44CF-8A21-A256A4236ECA}">
      <dsp:nvSpPr>
        <dsp:cNvPr id="0" name=""/>
        <dsp:cNvSpPr/>
      </dsp:nvSpPr>
      <dsp:spPr>
        <a:xfrm>
          <a:off x="11647819" y="2533510"/>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HOMOLOGAÇÃO</a:t>
          </a:r>
        </a:p>
      </dsp:txBody>
      <dsp:txXfrm>
        <a:off x="11647819" y="2533510"/>
        <a:ext cx="578998" cy="289499"/>
      </dsp:txXfrm>
    </dsp:sp>
    <dsp:sp modelId="{38B49250-75E7-4441-9A27-39B3670C462C}">
      <dsp:nvSpPr>
        <dsp:cNvPr id="0" name=""/>
        <dsp:cNvSpPr/>
      </dsp:nvSpPr>
      <dsp:spPr>
        <a:xfrm>
          <a:off x="11792569" y="2944599"/>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PREPARAÇÃO DE AMBIENTE DE HOMOLOGAÇÃO</a:t>
          </a:r>
        </a:p>
      </dsp:txBody>
      <dsp:txXfrm>
        <a:off x="11792569" y="2944599"/>
        <a:ext cx="578998" cy="289499"/>
      </dsp:txXfrm>
    </dsp:sp>
    <dsp:sp modelId="{9BCCBE2B-EE0E-4E62-84A7-131453F261FE}">
      <dsp:nvSpPr>
        <dsp:cNvPr id="0" name=""/>
        <dsp:cNvSpPr/>
      </dsp:nvSpPr>
      <dsp:spPr>
        <a:xfrm>
          <a:off x="11792569" y="3355687"/>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DEMONSTRAÇÃO DO DASHBOARD PARA O CLIENTE</a:t>
          </a:r>
        </a:p>
      </dsp:txBody>
      <dsp:txXfrm>
        <a:off x="11792569" y="3355687"/>
        <a:ext cx="578998" cy="289499"/>
      </dsp:txXfrm>
    </dsp:sp>
    <dsp:sp modelId="{7D351816-7249-4C05-91C0-3491952B7781}">
      <dsp:nvSpPr>
        <dsp:cNvPr id="0" name=""/>
        <dsp:cNvSpPr/>
      </dsp:nvSpPr>
      <dsp:spPr>
        <a:xfrm>
          <a:off x="11792569" y="3766776"/>
          <a:ext cx="578998" cy="289499"/>
        </a:xfrm>
        <a:prstGeom prst="rect">
          <a:avLst/>
        </a:prstGeom>
        <a:gradFill rotWithShape="0">
          <a:gsLst>
            <a:gs pos="0">
              <a:schemeClr val="accent2">
                <a:hueOff val="0"/>
                <a:satOff val="0"/>
                <a:lumOff val="0"/>
                <a:alphaOff val="0"/>
                <a:shade val="51000"/>
                <a:satMod val="130000"/>
              </a:schemeClr>
            </a:gs>
            <a:gs pos="80000">
              <a:schemeClr val="accent2">
                <a:hueOff val="0"/>
                <a:satOff val="0"/>
                <a:lumOff val="0"/>
                <a:alphaOff val="0"/>
                <a:shade val="93000"/>
                <a:satMod val="130000"/>
              </a:schemeClr>
            </a:gs>
            <a:gs pos="100000">
              <a:schemeClr val="accent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AJUSTES FINAIS E LIBERAÇÃO PARA PRODUÇÃO</a:t>
          </a:r>
        </a:p>
      </dsp:txBody>
      <dsp:txXfrm>
        <a:off x="11792569" y="3766776"/>
        <a:ext cx="578998" cy="289499"/>
      </dsp:txXfrm>
    </dsp:sp>
    <dsp:sp modelId="{ADEAA3FF-F634-47DE-8844-A10560CC1EC8}">
      <dsp:nvSpPr>
        <dsp:cNvPr id="0" name=""/>
        <dsp:cNvSpPr/>
      </dsp:nvSpPr>
      <dsp:spPr>
        <a:xfrm>
          <a:off x="13155015" y="1711333"/>
          <a:ext cx="1067545" cy="289499"/>
        </a:xfrm>
        <a:prstGeom prst="rect">
          <a:avLst/>
        </a:prstGeom>
        <a:gradFill rotWithShape="0">
          <a:gsLst>
            <a:gs pos="0">
              <a:schemeClr val="accent4">
                <a:hueOff val="0"/>
                <a:satOff val="0"/>
                <a:lumOff val="0"/>
                <a:alphaOff val="0"/>
                <a:shade val="51000"/>
                <a:satMod val="130000"/>
              </a:schemeClr>
            </a:gs>
            <a:gs pos="80000">
              <a:schemeClr val="accent4">
                <a:hueOff val="0"/>
                <a:satOff val="0"/>
                <a:lumOff val="0"/>
                <a:alphaOff val="0"/>
                <a:shade val="93000"/>
                <a:satMod val="130000"/>
              </a:schemeClr>
            </a:gs>
            <a:gs pos="100000">
              <a:schemeClr val="accent4">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PÓS IMPLANTAÇÃO/</a:t>
          </a:r>
        </a:p>
        <a:p>
          <a:pPr marL="0" lvl="0" indent="0" algn="ctr" defTabSz="355600">
            <a:lnSpc>
              <a:spcPct val="90000"/>
            </a:lnSpc>
            <a:spcBef>
              <a:spcPct val="0"/>
            </a:spcBef>
            <a:spcAft>
              <a:spcPct val="35000"/>
            </a:spcAft>
            <a:buNone/>
          </a:pPr>
          <a:r>
            <a:rPr lang="pt-BR" sz="800" b="1" kern="1200"/>
            <a:t>MANUTENÇÃO</a:t>
          </a:r>
        </a:p>
      </dsp:txBody>
      <dsp:txXfrm>
        <a:off x="13155015" y="1711333"/>
        <a:ext cx="1067545" cy="289499"/>
      </dsp:txXfrm>
    </dsp:sp>
    <dsp:sp modelId="{8B66C7DD-A74C-42D6-9053-6474A7B6F3F7}">
      <dsp:nvSpPr>
        <dsp:cNvPr id="0" name=""/>
        <dsp:cNvSpPr/>
      </dsp:nvSpPr>
      <dsp:spPr>
        <a:xfrm>
          <a:off x="12348407" y="2122422"/>
          <a:ext cx="578998" cy="289499"/>
        </a:xfrm>
        <a:prstGeom prst="rect">
          <a:avLst/>
        </a:prstGeom>
        <a:gradFill rotWithShape="0">
          <a:gsLst>
            <a:gs pos="0">
              <a:schemeClr val="accent6">
                <a:hueOff val="0"/>
                <a:satOff val="0"/>
                <a:lumOff val="0"/>
                <a:alphaOff val="0"/>
                <a:shade val="51000"/>
                <a:satMod val="130000"/>
              </a:schemeClr>
            </a:gs>
            <a:gs pos="80000">
              <a:schemeClr val="accent6">
                <a:hueOff val="0"/>
                <a:satOff val="0"/>
                <a:lumOff val="0"/>
                <a:alphaOff val="0"/>
                <a:shade val="93000"/>
                <a:satMod val="130000"/>
              </a:schemeClr>
            </a:gs>
            <a:gs pos="100000">
              <a:schemeClr val="accent6">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LANÇAMENTO</a:t>
          </a:r>
        </a:p>
      </dsp:txBody>
      <dsp:txXfrm>
        <a:off x="12348407" y="2122422"/>
        <a:ext cx="578998" cy="289499"/>
      </dsp:txXfrm>
    </dsp:sp>
    <dsp:sp modelId="{DADE0B48-34D6-4A90-B868-AC45CED4B994}">
      <dsp:nvSpPr>
        <dsp:cNvPr id="0" name=""/>
        <dsp:cNvSpPr/>
      </dsp:nvSpPr>
      <dsp:spPr>
        <a:xfrm>
          <a:off x="12493157" y="2533510"/>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ATIVAÇÃO</a:t>
          </a:r>
          <a:r>
            <a:rPr lang="pt-BR" sz="500" kern="1200" baseline="0"/>
            <a:t> DO DASHBOARD EM PRODUÇÃO</a:t>
          </a:r>
          <a:endParaRPr lang="pt-BR" sz="500" kern="1200"/>
        </a:p>
      </dsp:txBody>
      <dsp:txXfrm>
        <a:off x="12493157" y="2533510"/>
        <a:ext cx="578998" cy="289499"/>
      </dsp:txXfrm>
    </dsp:sp>
    <dsp:sp modelId="{A61B1158-AD48-4FDE-9AD6-9D79FABF5551}">
      <dsp:nvSpPr>
        <dsp:cNvPr id="0" name=""/>
        <dsp:cNvSpPr/>
      </dsp:nvSpPr>
      <dsp:spPr>
        <a:xfrm>
          <a:off x="12493157" y="2944599"/>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MONITORAMENTO</a:t>
          </a:r>
          <a:r>
            <a:rPr lang="pt-BR" sz="500" kern="1200" baseline="0"/>
            <a:t> NAS PRIMEIRAS HORAS DE USO </a:t>
          </a:r>
          <a:endParaRPr lang="pt-BR" sz="500" kern="1200"/>
        </a:p>
      </dsp:txBody>
      <dsp:txXfrm>
        <a:off x="12493157" y="2944599"/>
        <a:ext cx="578998" cy="289499"/>
      </dsp:txXfrm>
    </dsp:sp>
    <dsp:sp modelId="{436B62E2-FB7F-4E75-8F1D-09D806E30211}">
      <dsp:nvSpPr>
        <dsp:cNvPr id="0" name=""/>
        <dsp:cNvSpPr/>
      </dsp:nvSpPr>
      <dsp:spPr>
        <a:xfrm>
          <a:off x="12493157" y="3355687"/>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SUPORTE</a:t>
          </a:r>
          <a:r>
            <a:rPr lang="pt-BR" sz="500" kern="1200" baseline="0"/>
            <a:t> INICIAL </a:t>
          </a:r>
          <a:endParaRPr lang="pt-BR" sz="500" kern="1200"/>
        </a:p>
      </dsp:txBody>
      <dsp:txXfrm>
        <a:off x="12493157" y="3355687"/>
        <a:ext cx="578998" cy="289499"/>
      </dsp:txXfrm>
    </dsp:sp>
    <dsp:sp modelId="{0AD35396-15D9-47B2-9AD9-41BFAEE0D928}">
      <dsp:nvSpPr>
        <dsp:cNvPr id="0" name=""/>
        <dsp:cNvSpPr/>
      </dsp:nvSpPr>
      <dsp:spPr>
        <a:xfrm>
          <a:off x="12493157" y="3766776"/>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REUNIÃO DE ALINHAMENTO COM STAKEHOLDERS</a:t>
          </a:r>
        </a:p>
      </dsp:txBody>
      <dsp:txXfrm>
        <a:off x="12493157" y="3766776"/>
        <a:ext cx="578998" cy="289499"/>
      </dsp:txXfrm>
    </dsp:sp>
    <dsp:sp modelId="{05F683E2-330C-40C4-9190-E65F5EDC75CF}">
      <dsp:nvSpPr>
        <dsp:cNvPr id="0" name=""/>
        <dsp:cNvSpPr/>
      </dsp:nvSpPr>
      <dsp:spPr>
        <a:xfrm>
          <a:off x="13048995" y="2122422"/>
          <a:ext cx="578998" cy="289499"/>
        </a:xfrm>
        <a:prstGeom prst="rect">
          <a:avLst/>
        </a:prstGeom>
        <a:gradFill rotWithShape="0">
          <a:gsLst>
            <a:gs pos="0">
              <a:schemeClr val="accent6">
                <a:hueOff val="0"/>
                <a:satOff val="0"/>
                <a:lumOff val="0"/>
                <a:alphaOff val="0"/>
                <a:shade val="51000"/>
                <a:satMod val="130000"/>
              </a:schemeClr>
            </a:gs>
            <a:gs pos="80000">
              <a:schemeClr val="accent6">
                <a:hueOff val="0"/>
                <a:satOff val="0"/>
                <a:lumOff val="0"/>
                <a:alphaOff val="0"/>
                <a:shade val="93000"/>
                <a:satMod val="130000"/>
              </a:schemeClr>
            </a:gs>
            <a:gs pos="100000">
              <a:schemeClr val="accent6">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PÓS-LANÇAMENTO</a:t>
          </a:r>
        </a:p>
      </dsp:txBody>
      <dsp:txXfrm>
        <a:off x="13048995" y="2122422"/>
        <a:ext cx="578998" cy="289499"/>
      </dsp:txXfrm>
    </dsp:sp>
    <dsp:sp modelId="{A5DF8A86-0097-443C-87C2-CF899ADE7DE2}">
      <dsp:nvSpPr>
        <dsp:cNvPr id="0" name=""/>
        <dsp:cNvSpPr/>
      </dsp:nvSpPr>
      <dsp:spPr>
        <a:xfrm>
          <a:off x="13193744" y="2533510"/>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MONITORAÇÃO DE MÉTRICAS DE USO DO DASHBOARD</a:t>
          </a:r>
        </a:p>
      </dsp:txBody>
      <dsp:txXfrm>
        <a:off x="13193744" y="2533510"/>
        <a:ext cx="578998" cy="289499"/>
      </dsp:txXfrm>
    </dsp:sp>
    <dsp:sp modelId="{C0C66002-6539-4A5A-A569-82420CBEF5EF}">
      <dsp:nvSpPr>
        <dsp:cNvPr id="0" name=""/>
        <dsp:cNvSpPr/>
      </dsp:nvSpPr>
      <dsp:spPr>
        <a:xfrm>
          <a:off x="13193744" y="2944599"/>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REALIZAÇÃO DE ATUALIZAÇÕES </a:t>
          </a:r>
        </a:p>
      </dsp:txBody>
      <dsp:txXfrm>
        <a:off x="13193744" y="2944599"/>
        <a:ext cx="578998" cy="289499"/>
      </dsp:txXfrm>
    </dsp:sp>
    <dsp:sp modelId="{0E86C646-21FD-4A5A-B8EB-13EEC8D4DB3B}">
      <dsp:nvSpPr>
        <dsp:cNvPr id="0" name=""/>
        <dsp:cNvSpPr/>
      </dsp:nvSpPr>
      <dsp:spPr>
        <a:xfrm>
          <a:off x="13193744" y="3355687"/>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SUPORTE E SOLUÇÃO PARA STAKHOLDERS</a:t>
          </a:r>
        </a:p>
      </dsp:txBody>
      <dsp:txXfrm>
        <a:off x="13193744" y="3355687"/>
        <a:ext cx="578998" cy="289499"/>
      </dsp:txXfrm>
    </dsp:sp>
    <dsp:sp modelId="{F4C31505-D6DF-47AA-9843-C7210EBB4F84}">
      <dsp:nvSpPr>
        <dsp:cNvPr id="0" name=""/>
        <dsp:cNvSpPr/>
      </dsp:nvSpPr>
      <dsp:spPr>
        <a:xfrm>
          <a:off x="13749582" y="2122422"/>
          <a:ext cx="578998" cy="289499"/>
        </a:xfrm>
        <a:prstGeom prst="rect">
          <a:avLst/>
        </a:prstGeom>
        <a:gradFill rotWithShape="0">
          <a:gsLst>
            <a:gs pos="0">
              <a:schemeClr val="accent6">
                <a:hueOff val="0"/>
                <a:satOff val="0"/>
                <a:lumOff val="0"/>
                <a:alphaOff val="0"/>
                <a:shade val="51000"/>
                <a:satMod val="130000"/>
              </a:schemeClr>
            </a:gs>
            <a:gs pos="80000">
              <a:schemeClr val="accent6">
                <a:hueOff val="0"/>
                <a:satOff val="0"/>
                <a:lumOff val="0"/>
                <a:alphaOff val="0"/>
                <a:shade val="93000"/>
                <a:satMod val="130000"/>
              </a:schemeClr>
            </a:gs>
            <a:gs pos="100000">
              <a:schemeClr val="accent6">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b="1" kern="1200"/>
            <a:t>AVALIAÇÃO</a:t>
          </a:r>
        </a:p>
        <a:p>
          <a:pPr marL="0" lvl="0" indent="0" algn="ctr" defTabSz="222250">
            <a:lnSpc>
              <a:spcPct val="90000"/>
            </a:lnSpc>
            <a:spcBef>
              <a:spcPct val="0"/>
            </a:spcBef>
            <a:spcAft>
              <a:spcPct val="35000"/>
            </a:spcAft>
            <a:buNone/>
          </a:pPr>
          <a:r>
            <a:rPr lang="pt-BR" sz="500" b="1" kern="1200"/>
            <a:t>E APERFEICOAMENTO</a:t>
          </a:r>
        </a:p>
      </dsp:txBody>
      <dsp:txXfrm>
        <a:off x="13749582" y="2122422"/>
        <a:ext cx="578998" cy="289499"/>
      </dsp:txXfrm>
    </dsp:sp>
    <dsp:sp modelId="{E0236C2B-A9D3-4E97-8A2C-9AEC28E97E16}">
      <dsp:nvSpPr>
        <dsp:cNvPr id="0" name=""/>
        <dsp:cNvSpPr/>
      </dsp:nvSpPr>
      <dsp:spPr>
        <a:xfrm>
          <a:off x="13894332" y="2533510"/>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COLETA DE FEEDBACKS</a:t>
          </a:r>
        </a:p>
      </dsp:txBody>
      <dsp:txXfrm>
        <a:off x="13894332" y="2533510"/>
        <a:ext cx="578998" cy="289499"/>
      </dsp:txXfrm>
    </dsp:sp>
    <dsp:sp modelId="{37EA8AB1-7584-4A32-9145-69668D71E8F4}">
      <dsp:nvSpPr>
        <dsp:cNvPr id="0" name=""/>
        <dsp:cNvSpPr/>
      </dsp:nvSpPr>
      <dsp:spPr>
        <a:xfrm>
          <a:off x="13894332" y="2944599"/>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IMPLEMENTAÇÃO DE MELHORIAS CONTÍNUAS </a:t>
          </a:r>
        </a:p>
      </dsp:txBody>
      <dsp:txXfrm>
        <a:off x="13894332" y="2944599"/>
        <a:ext cx="578998" cy="289499"/>
      </dsp:txXfrm>
    </dsp:sp>
    <dsp:sp modelId="{2477F0E8-C553-4E88-927C-3C8AE2E8F105}">
      <dsp:nvSpPr>
        <dsp:cNvPr id="0" name=""/>
        <dsp:cNvSpPr/>
      </dsp:nvSpPr>
      <dsp:spPr>
        <a:xfrm>
          <a:off x="13894332" y="3355687"/>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ADAPTAÇÃO  AO MERCADO</a:t>
          </a:r>
        </a:p>
      </dsp:txBody>
      <dsp:txXfrm>
        <a:off x="13894332" y="3355687"/>
        <a:ext cx="578998" cy="289499"/>
      </dsp:txXfrm>
    </dsp:sp>
    <dsp:sp modelId="{BE47A5DE-EE30-49CB-AFBD-8B1C93DA5FCE}">
      <dsp:nvSpPr>
        <dsp:cNvPr id="0" name=""/>
        <dsp:cNvSpPr/>
      </dsp:nvSpPr>
      <dsp:spPr>
        <a:xfrm>
          <a:off x="14450170" y="2122422"/>
          <a:ext cx="578998" cy="289499"/>
        </a:xfrm>
        <a:prstGeom prst="rect">
          <a:avLst/>
        </a:prstGeom>
        <a:gradFill rotWithShape="0">
          <a:gsLst>
            <a:gs pos="0">
              <a:schemeClr val="accent6">
                <a:hueOff val="0"/>
                <a:satOff val="0"/>
                <a:lumOff val="0"/>
                <a:alphaOff val="0"/>
                <a:shade val="51000"/>
                <a:satMod val="130000"/>
              </a:schemeClr>
            </a:gs>
            <a:gs pos="80000">
              <a:schemeClr val="accent6">
                <a:hueOff val="0"/>
                <a:satOff val="0"/>
                <a:lumOff val="0"/>
                <a:alphaOff val="0"/>
                <a:shade val="93000"/>
                <a:satMod val="130000"/>
              </a:schemeClr>
            </a:gs>
            <a:gs pos="100000">
              <a:schemeClr val="accent6">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EXPANSÃO</a:t>
          </a:r>
        </a:p>
      </dsp:txBody>
      <dsp:txXfrm>
        <a:off x="14450170" y="2122422"/>
        <a:ext cx="578998" cy="289499"/>
      </dsp:txXfrm>
    </dsp:sp>
    <dsp:sp modelId="{EA71E183-84E8-48D4-A9A6-8F0910470349}">
      <dsp:nvSpPr>
        <dsp:cNvPr id="0" name=""/>
        <dsp:cNvSpPr/>
      </dsp:nvSpPr>
      <dsp:spPr>
        <a:xfrm>
          <a:off x="14594920" y="2533510"/>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ANÁLISE DE OPORTUNIDADES DE NOVOS SEGMENTOS</a:t>
          </a:r>
        </a:p>
      </dsp:txBody>
      <dsp:txXfrm>
        <a:off x="14594920" y="2533510"/>
        <a:ext cx="578998" cy="289499"/>
      </dsp:txXfrm>
    </dsp:sp>
    <dsp:sp modelId="{9604BD11-597B-45A2-8DAF-0E2330BF583C}">
      <dsp:nvSpPr>
        <dsp:cNvPr id="0" name=""/>
        <dsp:cNvSpPr/>
      </dsp:nvSpPr>
      <dsp:spPr>
        <a:xfrm>
          <a:off x="14594920" y="2944599"/>
          <a:ext cx="578998" cy="289499"/>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dsp:spPr>
      <dsp:style>
        <a:lnRef idx="0">
          <a:scrgbClr r="0" g="0" b="0"/>
        </a:lnRef>
        <a:fillRef idx="3">
          <a:scrgbClr r="0" g="0" b="0"/>
        </a:fillRef>
        <a:effectRef idx="3">
          <a:scrgbClr r="0" g="0" b="0"/>
        </a:effectRef>
        <a:fontRef idx="minor">
          <a:schemeClr val="lt1"/>
        </a:fontRef>
      </dsp:style>
      <dsp:txBody>
        <a:bodyPr spcFirstLastPara="0" vert="horz" wrap="square" lIns="3175" tIns="3175" rIns="3175" bIns="3175" numCol="1" spcCol="1270" anchor="ctr" anchorCtr="0">
          <a:noAutofit/>
        </a:bodyPr>
        <a:lstStyle/>
        <a:p>
          <a:pPr marL="0" lvl="0" indent="0" algn="ctr" defTabSz="222250">
            <a:lnSpc>
              <a:spcPct val="90000"/>
            </a:lnSpc>
            <a:spcBef>
              <a:spcPct val="0"/>
            </a:spcBef>
            <a:spcAft>
              <a:spcPct val="35000"/>
            </a:spcAft>
            <a:buNone/>
          </a:pPr>
          <a:r>
            <a:rPr lang="pt-BR" sz="500" kern="1200"/>
            <a:t>IMPLEMENTAÇÃO DE APP MOBILE </a:t>
          </a:r>
        </a:p>
      </dsp:txBody>
      <dsp:txXfrm>
        <a:off x="14594920" y="2944599"/>
        <a:ext cx="578998" cy="289499"/>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5">
  <dgm:title val=""/>
  <dgm:desc val=""/>
  <dgm:catLst>
    <dgm:cat type="simple" pri="105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lnNode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3">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3">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3">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3">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3">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0">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2D3">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2D4">
    <dgm:scene3d>
      <a:camera prst="orthographicFront"/>
      <a:lightRig rig="threePt" dir="t"/>
    </dgm:scene3d>
    <dgm:sp3d/>
    <dgm:txPr/>
    <dgm:style>
      <a:lnRef idx="0">
        <a:scrgbClr r="0" g="0" b="0"/>
      </a:lnRef>
      <a:fillRef idx="3">
        <a:scrgbClr r="0" g="0" b="0"/>
      </a:fillRef>
      <a:effectRef idx="3">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3">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3">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2">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3">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3">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3.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0</xdr:row>
      <xdr:rowOff>0</xdr:rowOff>
    </xdr:from>
    <xdr:to>
      <xdr:col>19</xdr:col>
      <xdr:colOff>56923</xdr:colOff>
      <xdr:row>43</xdr:row>
      <xdr:rowOff>86452</xdr:rowOff>
    </xdr:to>
    <xdr:pic>
      <xdr:nvPicPr>
        <xdr:cNvPr id="2" name="Imagem 1">
          <a:extLst>
            <a:ext uri="{FF2B5EF4-FFF2-40B4-BE49-F238E27FC236}">
              <a16:creationId xmlns:a16="http://schemas.microsoft.com/office/drawing/2014/main" id="{3896F657-3127-4D8E-8557-B416CEBD0130}"/>
            </a:ext>
          </a:extLst>
        </xdr:cNvPr>
        <xdr:cNvPicPr>
          <a:picLocks noChangeAspect="1"/>
        </xdr:cNvPicPr>
      </xdr:nvPicPr>
      <xdr:blipFill>
        <a:blip xmlns:r="http://schemas.openxmlformats.org/officeDocument/2006/relationships" r:embed="rId1"/>
        <a:stretch>
          <a:fillRect/>
        </a:stretch>
      </xdr:blipFill>
      <xdr:spPr>
        <a:xfrm>
          <a:off x="6072188" y="0"/>
          <a:ext cx="5521891" cy="7254015"/>
        </a:xfrm>
        <a:prstGeom prst="rect">
          <a:avLst/>
        </a:prstGeom>
      </xdr:spPr>
    </xdr:pic>
    <xdr:clientData/>
  </xdr:twoCellAnchor>
  <xdr:twoCellAnchor editAs="oneCell">
    <xdr:from>
      <xdr:col>10</xdr:col>
      <xdr:colOff>23812</xdr:colOff>
      <xdr:row>43</xdr:row>
      <xdr:rowOff>59531</xdr:rowOff>
    </xdr:from>
    <xdr:to>
      <xdr:col>19</xdr:col>
      <xdr:colOff>67016</xdr:colOff>
      <xdr:row>83</xdr:row>
      <xdr:rowOff>105473</xdr:rowOff>
    </xdr:to>
    <xdr:pic>
      <xdr:nvPicPr>
        <xdr:cNvPr id="3" name="Imagem 2">
          <a:extLst>
            <a:ext uri="{FF2B5EF4-FFF2-40B4-BE49-F238E27FC236}">
              <a16:creationId xmlns:a16="http://schemas.microsoft.com/office/drawing/2014/main" id="{000B38D8-FCC6-464A-9694-FAED5BE6EE6B}"/>
            </a:ext>
          </a:extLst>
        </xdr:cNvPr>
        <xdr:cNvPicPr>
          <a:picLocks noChangeAspect="1"/>
        </xdr:cNvPicPr>
      </xdr:nvPicPr>
      <xdr:blipFill>
        <a:blip xmlns:r="http://schemas.openxmlformats.org/officeDocument/2006/relationships" r:embed="rId2"/>
        <a:stretch>
          <a:fillRect/>
        </a:stretch>
      </xdr:blipFill>
      <xdr:spPr>
        <a:xfrm>
          <a:off x="6096000" y="7227094"/>
          <a:ext cx="5508172" cy="6713442"/>
        </a:xfrm>
        <a:prstGeom prst="rect">
          <a:avLst/>
        </a:prstGeom>
      </xdr:spPr>
    </xdr:pic>
    <xdr:clientData/>
  </xdr:twoCellAnchor>
  <xdr:twoCellAnchor editAs="oneCell">
    <xdr:from>
      <xdr:col>9</xdr:col>
      <xdr:colOff>595313</xdr:colOff>
      <xdr:row>83</xdr:row>
      <xdr:rowOff>142876</xdr:rowOff>
    </xdr:from>
    <xdr:to>
      <xdr:col>19</xdr:col>
      <xdr:colOff>112942</xdr:colOff>
      <xdr:row>124</xdr:row>
      <xdr:rowOff>163584</xdr:rowOff>
    </xdr:to>
    <xdr:pic>
      <xdr:nvPicPr>
        <xdr:cNvPr id="4" name="Imagem 3">
          <a:extLst>
            <a:ext uri="{FF2B5EF4-FFF2-40B4-BE49-F238E27FC236}">
              <a16:creationId xmlns:a16="http://schemas.microsoft.com/office/drawing/2014/main" id="{81BA3B1B-7FFE-42E4-8C6F-A12E34AAECC1}"/>
            </a:ext>
          </a:extLst>
        </xdr:cNvPr>
        <xdr:cNvPicPr>
          <a:picLocks noChangeAspect="1"/>
        </xdr:cNvPicPr>
      </xdr:nvPicPr>
      <xdr:blipFill>
        <a:blip xmlns:r="http://schemas.openxmlformats.org/officeDocument/2006/relationships" r:embed="rId3"/>
        <a:stretch>
          <a:fillRect/>
        </a:stretch>
      </xdr:blipFill>
      <xdr:spPr>
        <a:xfrm>
          <a:off x="6060282" y="13977939"/>
          <a:ext cx="5589816" cy="6854895"/>
        </a:xfrm>
        <a:prstGeom prst="rect">
          <a:avLst/>
        </a:prstGeom>
      </xdr:spPr>
    </xdr:pic>
    <xdr:clientData/>
  </xdr:twoCellAnchor>
  <xdr:twoCellAnchor editAs="oneCell">
    <xdr:from>
      <xdr:col>10</xdr:col>
      <xdr:colOff>35719</xdr:colOff>
      <xdr:row>124</xdr:row>
      <xdr:rowOff>107156</xdr:rowOff>
    </xdr:from>
    <xdr:to>
      <xdr:col>19</xdr:col>
      <xdr:colOff>134127</xdr:colOff>
      <xdr:row>167</xdr:row>
      <xdr:rowOff>65287</xdr:rowOff>
    </xdr:to>
    <xdr:pic>
      <xdr:nvPicPr>
        <xdr:cNvPr id="5" name="Imagem 4">
          <a:extLst>
            <a:ext uri="{FF2B5EF4-FFF2-40B4-BE49-F238E27FC236}">
              <a16:creationId xmlns:a16="http://schemas.microsoft.com/office/drawing/2014/main" id="{7F6BAFB0-EB19-421B-9700-3E0674AFE145}"/>
            </a:ext>
          </a:extLst>
        </xdr:cNvPr>
        <xdr:cNvPicPr>
          <a:picLocks noChangeAspect="1"/>
        </xdr:cNvPicPr>
      </xdr:nvPicPr>
      <xdr:blipFill>
        <a:blip xmlns:r="http://schemas.openxmlformats.org/officeDocument/2006/relationships" r:embed="rId4"/>
        <a:stretch>
          <a:fillRect/>
        </a:stretch>
      </xdr:blipFill>
      <xdr:spPr>
        <a:xfrm>
          <a:off x="6107907" y="20776406"/>
          <a:ext cx="5563376" cy="7125694"/>
        </a:xfrm>
        <a:prstGeom prst="rect">
          <a:avLst/>
        </a:prstGeom>
      </xdr:spPr>
    </xdr:pic>
    <xdr:clientData/>
  </xdr:twoCellAnchor>
  <xdr:twoCellAnchor editAs="oneCell">
    <xdr:from>
      <xdr:col>10</xdr:col>
      <xdr:colOff>47624</xdr:colOff>
      <xdr:row>167</xdr:row>
      <xdr:rowOff>35719</xdr:rowOff>
    </xdr:from>
    <xdr:to>
      <xdr:col>19</xdr:col>
      <xdr:colOff>90200</xdr:colOff>
      <xdr:row>210</xdr:row>
      <xdr:rowOff>71650</xdr:rowOff>
    </xdr:to>
    <xdr:pic>
      <xdr:nvPicPr>
        <xdr:cNvPr id="6" name="Imagem 5">
          <a:extLst>
            <a:ext uri="{FF2B5EF4-FFF2-40B4-BE49-F238E27FC236}">
              <a16:creationId xmlns:a16="http://schemas.microsoft.com/office/drawing/2014/main" id="{DF620CC7-43B0-449C-AA29-1D010329D37F}"/>
            </a:ext>
          </a:extLst>
        </xdr:cNvPr>
        <xdr:cNvPicPr>
          <a:picLocks noChangeAspect="1"/>
        </xdr:cNvPicPr>
      </xdr:nvPicPr>
      <xdr:blipFill>
        <a:blip xmlns:r="http://schemas.openxmlformats.org/officeDocument/2006/relationships" r:embed="rId5"/>
        <a:stretch>
          <a:fillRect/>
        </a:stretch>
      </xdr:blipFill>
      <xdr:spPr>
        <a:xfrm>
          <a:off x="6119812" y="27872532"/>
          <a:ext cx="5507544" cy="72034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428625</xdr:colOff>
      <xdr:row>1</xdr:row>
      <xdr:rowOff>180975</xdr:rowOff>
    </xdr:from>
    <xdr:to>
      <xdr:col>26</xdr:col>
      <xdr:colOff>57149</xdr:colOff>
      <xdr:row>39</xdr:row>
      <xdr:rowOff>133350</xdr:rowOff>
    </xdr:to>
    <xdr:graphicFrame macro="">
      <xdr:nvGraphicFramePr>
        <xdr:cNvPr id="3" name="Diagrama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169334</xdr:colOff>
      <xdr:row>3</xdr:row>
      <xdr:rowOff>116417</xdr:rowOff>
    </xdr:from>
    <xdr:to>
      <xdr:col>14</xdr:col>
      <xdr:colOff>338667</xdr:colOff>
      <xdr:row>5</xdr:row>
      <xdr:rowOff>52916</xdr:rowOff>
    </xdr:to>
    <xdr:sp macro="" textlink="">
      <xdr:nvSpPr>
        <xdr:cNvPr id="6" name="Retângulo 5">
          <a:extLst>
            <a:ext uri="{FF2B5EF4-FFF2-40B4-BE49-F238E27FC236}">
              <a16:creationId xmlns:a16="http://schemas.microsoft.com/office/drawing/2014/main" id="{700C3D0E-4AA0-4095-A9D2-1EB9C7689894}"/>
            </a:ext>
          </a:extLst>
        </xdr:cNvPr>
        <xdr:cNvSpPr/>
      </xdr:nvSpPr>
      <xdr:spPr>
        <a:xfrm>
          <a:off x="6879167" y="878417"/>
          <a:ext cx="2010833" cy="433916"/>
        </a:xfrm>
        <a:prstGeom prst="rect">
          <a:avLst/>
        </a:prstGeom>
        <a:solidFill>
          <a:schemeClr val="tx1"/>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b="1">
              <a:solidFill>
                <a:schemeClr val="bg1"/>
              </a:solidFill>
            </a:rPr>
            <a:t>CALOGIC</a:t>
          </a:r>
        </a:p>
      </xdr:txBody>
    </xdr:sp>
    <xdr:clientData/>
  </xdr:twoCellAnchor>
  <xdr:twoCellAnchor>
    <xdr:from>
      <xdr:col>2</xdr:col>
      <xdr:colOff>486834</xdr:colOff>
      <xdr:row>3</xdr:row>
      <xdr:rowOff>296333</xdr:rowOff>
    </xdr:from>
    <xdr:to>
      <xdr:col>11</xdr:col>
      <xdr:colOff>95250</xdr:colOff>
      <xdr:row>9</xdr:row>
      <xdr:rowOff>84666</xdr:rowOff>
    </xdr:to>
    <xdr:cxnSp macro="">
      <xdr:nvCxnSpPr>
        <xdr:cNvPr id="9" name="Conector: Angulado 8">
          <a:extLst>
            <a:ext uri="{FF2B5EF4-FFF2-40B4-BE49-F238E27FC236}">
              <a16:creationId xmlns:a16="http://schemas.microsoft.com/office/drawing/2014/main" id="{7881E454-803C-4502-BB10-F33AF7D02F3B}"/>
            </a:ext>
          </a:extLst>
        </xdr:cNvPr>
        <xdr:cNvCxnSpPr/>
      </xdr:nvCxnSpPr>
      <xdr:spPr>
        <a:xfrm rot="10800000" flipV="1">
          <a:off x="1672167" y="1058333"/>
          <a:ext cx="5132916" cy="920750"/>
        </a:xfrm>
        <a:prstGeom prst="bentConnector3">
          <a:avLst>
            <a:gd name="adj1" fmla="val 100103"/>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370417</xdr:colOff>
      <xdr:row>3</xdr:row>
      <xdr:rowOff>306917</xdr:rowOff>
    </xdr:from>
    <xdr:to>
      <xdr:col>23</xdr:col>
      <xdr:colOff>391584</xdr:colOff>
      <xdr:row>9</xdr:row>
      <xdr:rowOff>95250</xdr:rowOff>
    </xdr:to>
    <xdr:cxnSp macro="">
      <xdr:nvCxnSpPr>
        <xdr:cNvPr id="11" name="Conector: Angulado 10">
          <a:extLst>
            <a:ext uri="{FF2B5EF4-FFF2-40B4-BE49-F238E27FC236}">
              <a16:creationId xmlns:a16="http://schemas.microsoft.com/office/drawing/2014/main" id="{44F3DBDA-1682-4441-83EE-5F4E96015333}"/>
            </a:ext>
          </a:extLst>
        </xdr:cNvPr>
        <xdr:cNvCxnSpPr/>
      </xdr:nvCxnSpPr>
      <xdr:spPr>
        <a:xfrm>
          <a:off x="8921750" y="1068917"/>
          <a:ext cx="5545667" cy="920750"/>
        </a:xfrm>
        <a:prstGeom prst="bentConnector3">
          <a:avLst>
            <a:gd name="adj1" fmla="val 10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578827</xdr:colOff>
      <xdr:row>5</xdr:row>
      <xdr:rowOff>63500</xdr:rowOff>
    </xdr:from>
    <xdr:to>
      <xdr:col>12</xdr:col>
      <xdr:colOff>582083</xdr:colOff>
      <xdr:row>9</xdr:row>
      <xdr:rowOff>139212</xdr:rowOff>
    </xdr:to>
    <xdr:cxnSp macro="">
      <xdr:nvCxnSpPr>
        <xdr:cNvPr id="17" name="Conector de Seta Reta 16">
          <a:extLst>
            <a:ext uri="{FF2B5EF4-FFF2-40B4-BE49-F238E27FC236}">
              <a16:creationId xmlns:a16="http://schemas.microsoft.com/office/drawing/2014/main" id="{99B18305-289B-4B3F-AA5C-351C289258EC}"/>
            </a:ext>
          </a:extLst>
        </xdr:cNvPr>
        <xdr:cNvCxnSpPr/>
      </xdr:nvCxnSpPr>
      <xdr:spPr>
        <a:xfrm flipH="1">
          <a:off x="7839808" y="1323731"/>
          <a:ext cx="3256" cy="72048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257175</xdr:colOff>
      <xdr:row>0</xdr:row>
      <xdr:rowOff>95250</xdr:rowOff>
    </xdr:from>
    <xdr:to>
      <xdr:col>3</xdr:col>
      <xdr:colOff>1228725</xdr:colOff>
      <xdr:row>4</xdr:row>
      <xdr:rowOff>0</xdr:rowOff>
    </xdr:to>
    <xdr:pic>
      <xdr:nvPicPr>
        <xdr:cNvPr id="2" name="Imagem 1" descr="Logotipo De Saúde E Bem Estar Design De Logotipo De Centro ...">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800100" y="95250"/>
          <a:ext cx="971550" cy="1077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duardo/Google%20Drive/Escritorio%20de%20Projetos/Modelos/02-Planejamento/Estimativas%20de%20Cust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esources/directory/32a430fa-0843-4045-aaf0-553c90496470.ExcelAutomationServiceFrontend.WorkingDir/NoAVScans/c3e9926f-4891-4bc7-9551-dd8e77df89b2/in/Gr&#225;fico%20de%20Gantt%20simpl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Eduardo/Dropbox/BDS%20-%20Projeto%20B3/Portfolio%20de%20Projeto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Estimativas"/>
      <sheetName val="Param"/>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onogramaDeProjeto"/>
      <sheetName val="Sobre"/>
    </sheetNames>
    <sheetDataSet>
      <sheetData sheetId="0">
        <row r="8">
          <cell r="H8" t="str">
            <v/>
          </cell>
        </row>
        <row r="9">
          <cell r="E9">
            <v>45174</v>
          </cell>
          <cell r="F9">
            <v>45177</v>
          </cell>
        </row>
        <row r="10">
          <cell r="E10">
            <v>45177</v>
          </cell>
          <cell r="F10">
            <v>45179</v>
          </cell>
          <cell r="H10">
            <v>3</v>
          </cell>
        </row>
        <row r="11">
          <cell r="E11">
            <v>45179</v>
          </cell>
          <cell r="F11">
            <v>45183</v>
          </cell>
          <cell r="H11">
            <v>5</v>
          </cell>
        </row>
        <row r="12">
          <cell r="E12">
            <v>45183</v>
          </cell>
          <cell r="F12">
            <v>45188</v>
          </cell>
          <cell r="H12">
            <v>6</v>
          </cell>
        </row>
        <row r="13">
          <cell r="E13">
            <v>45178</v>
          </cell>
          <cell r="F13">
            <v>45180</v>
          </cell>
          <cell r="H13">
            <v>3</v>
          </cell>
        </row>
        <row r="14">
          <cell r="H14" t="str">
            <v/>
          </cell>
        </row>
        <row r="15">
          <cell r="E15">
            <v>45179</v>
          </cell>
          <cell r="F15">
            <v>45183</v>
          </cell>
          <cell r="H15">
            <v>5</v>
          </cell>
        </row>
        <row r="16">
          <cell r="E16">
            <v>45181</v>
          </cell>
          <cell r="F16">
            <v>45186</v>
          </cell>
          <cell r="H16">
            <v>6</v>
          </cell>
        </row>
        <row r="17">
          <cell r="E17">
            <v>45186</v>
          </cell>
          <cell r="F17">
            <v>45189</v>
          </cell>
          <cell r="H17">
            <v>4</v>
          </cell>
        </row>
        <row r="18">
          <cell r="E18">
            <v>45186</v>
          </cell>
          <cell r="F18">
            <v>45188</v>
          </cell>
          <cell r="H18">
            <v>3</v>
          </cell>
        </row>
        <row r="19">
          <cell r="E19">
            <v>45186</v>
          </cell>
          <cell r="F19">
            <v>45189</v>
          </cell>
          <cell r="H19">
            <v>4</v>
          </cell>
        </row>
        <row r="20">
          <cell r="H20" t="str">
            <v/>
          </cell>
        </row>
        <row r="21">
          <cell r="E21">
            <v>45189</v>
          </cell>
          <cell r="F21">
            <v>45194</v>
          </cell>
          <cell r="H21">
            <v>6</v>
          </cell>
        </row>
        <row r="22">
          <cell r="E22">
            <v>45195</v>
          </cell>
          <cell r="F22">
            <v>45199</v>
          </cell>
          <cell r="H22">
            <v>5</v>
          </cell>
        </row>
        <row r="23">
          <cell r="E23">
            <v>45200</v>
          </cell>
          <cell r="F23">
            <v>45205</v>
          </cell>
          <cell r="H23">
            <v>6</v>
          </cell>
        </row>
        <row r="24">
          <cell r="E24">
            <v>45206</v>
          </cell>
          <cell r="F24">
            <v>45210</v>
          </cell>
          <cell r="H24">
            <v>5</v>
          </cell>
        </row>
        <row r="25">
          <cell r="E25">
            <v>45200</v>
          </cell>
          <cell r="F25">
            <v>45204</v>
          </cell>
          <cell r="H25">
            <v>5</v>
          </cell>
        </row>
        <row r="26">
          <cell r="H26" t="str">
            <v/>
          </cell>
        </row>
        <row r="27">
          <cell r="E27" t="str">
            <v>data</v>
          </cell>
          <cell r="F27" t="str">
            <v>data</v>
          </cell>
          <cell r="H27" t="e">
            <v>#VALUE!</v>
          </cell>
        </row>
        <row r="28">
          <cell r="E28" t="str">
            <v>data</v>
          </cell>
          <cell r="F28" t="str">
            <v>data</v>
          </cell>
          <cell r="H28" t="e">
            <v>#VALUE!</v>
          </cell>
        </row>
        <row r="29">
          <cell r="E29" t="str">
            <v>data</v>
          </cell>
          <cell r="F29" t="str">
            <v>data</v>
          </cell>
          <cell r="H29" t="e">
            <v>#VALUE!</v>
          </cell>
        </row>
        <row r="30">
          <cell r="E30" t="str">
            <v>data</v>
          </cell>
          <cell r="F30" t="str">
            <v>data</v>
          </cell>
          <cell r="H30" t="e">
            <v>#VALUE!</v>
          </cell>
        </row>
        <row r="31">
          <cell r="E31" t="str">
            <v>data</v>
          </cell>
          <cell r="F31" t="str">
            <v>data</v>
          </cell>
          <cell r="H31" t="e">
            <v>#VALUE!</v>
          </cell>
        </row>
        <row r="32">
          <cell r="H32" t="str">
            <v/>
          </cell>
        </row>
        <row r="33">
          <cell r="H33" t="str">
            <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Projetos"/>
      <sheetName val="Budget"/>
      <sheetName val="Config"/>
      <sheetName val="Issues"/>
      <sheetName val="Pendencias"/>
      <sheetName val="Pool"/>
      <sheetName val="Project"/>
      <sheetName val="Param"/>
      <sheetName val="Status"/>
      <sheetName val="SR"/>
      <sheetName val="SR.Modelo"/>
      <sheetName val="Prj-Venc"/>
      <sheetName val="Prj-Andam"/>
      <sheetName val="Prj-Prox"/>
      <sheetName val="Prj-Entr"/>
      <sheetName val="Prj-Concl"/>
      <sheetName val="Prj-FaseAtual"/>
      <sheetName val="Prj-NConc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5">
          <cell r="AB5" t="str">
            <v>Diária</v>
          </cell>
        </row>
        <row r="6">
          <cell r="AB6" t="str">
            <v>Semanal</v>
          </cell>
        </row>
        <row r="7">
          <cell r="AB7" t="str">
            <v>Bissemanal</v>
          </cell>
        </row>
        <row r="8">
          <cell r="AB8" t="str">
            <v>Mensal</v>
          </cell>
        </row>
        <row r="15">
          <cell r="D15" t="str">
            <v>Pt-br</v>
          </cell>
          <cell r="E15" t="str">
            <v>Inglês</v>
          </cell>
        </row>
        <row r="24">
          <cell r="C24" t="str">
            <v>Cliente</v>
          </cell>
        </row>
        <row r="25">
          <cell r="C25" t="str">
            <v>Interno</v>
          </cell>
        </row>
        <row r="26">
          <cell r="C26" t="str">
            <v>Teste</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 Alice Aparecida Guilherme" refreshedDate="45174.913077893521" createdVersion="1" refreshedVersion="4" recordCount="50" xr:uid="{00000000-000A-0000-FFFF-FFFF01000000}">
  <cacheSource type="worksheet">
    <worksheetSource ref="B9:K87" sheet="WBS_Detalhado (ordem etapas)"/>
  </cacheSource>
  <cacheFields count="8">
    <cacheField name="Ref" numFmtId="0">
      <sharedItems containsMixedTypes="1" containsNumber="1" containsInteger="1" minValue="1" maxValue="10" count="50">
        <n v="1"/>
        <s v="1.1"/>
        <s v="1.2"/>
        <s v="1.3"/>
        <n v="2"/>
        <s v="2.1"/>
        <s v="2.2"/>
        <s v="2.2.1"/>
        <s v="2.2.2"/>
        <s v="2.2.3"/>
        <s v="2.2.4"/>
        <s v="2.3"/>
        <n v="3"/>
        <s v="3.1"/>
        <s v="3.1.1"/>
        <s v="3.1.2"/>
        <s v="3.2"/>
        <s v="3.2.1"/>
        <s v="3.2.2"/>
        <n v="4"/>
        <s v="4.1"/>
        <s v="4.1.2"/>
        <s v="4.2"/>
        <s v="4.2.1"/>
        <s v="4.2.2"/>
        <s v="4.2.3"/>
        <n v="5"/>
        <s v="5.1"/>
        <s v="5.2"/>
        <s v="5.3"/>
        <n v="6"/>
        <s v="6.1"/>
        <s v="6.1.2"/>
        <s v="6.1.3"/>
        <n v="7"/>
        <s v="7.1.1"/>
        <s v="7.1.2"/>
        <s v="7.1.3"/>
        <n v="8"/>
        <s v="8.1.1"/>
        <s v="8.1.2"/>
        <s v="8.1.3"/>
        <n v="9"/>
        <s v="9.1.1"/>
        <s v="9.1.2"/>
        <s v="9.1.3"/>
        <n v="10"/>
        <s v="10.1.1"/>
        <s v="10.1.2"/>
        <s v="10.1.3"/>
      </sharedItems>
    </cacheField>
    <cacheField name="Etapas – Atividades - " numFmtId="0">
      <sharedItems count="49">
        <s v="Iniciação"/>
        <s v="Definir os objetivos do aplicativo e sua proposta de valor"/>
        <s v="Identificar as principais funcionalidades e recursos a serem incluídos"/>
        <s v="Formar uma equipe de desenvolvimento e design"/>
        <s v="Planejamento"/>
        <s v="Realizar uma análise de mercado para entender concorrentes e demandas"/>
        <s v="Definir os requisitos detalhados do aplicativo (escopo)"/>
        <s v="Dicas de saúde e bem-estar"/>
        <s v="Planos de exercícios físicos personalizados"/>
        <s v="Mapas com locais de academias e parques"/>
        <s v="Integração com sistemas de monitoramento de saúde"/>
        <s v="Criar um cronograma detalhado com marcos e prazos"/>
        <s v="Design e Prototipagem"/>
        <s v="Realizar o design da interface do usuário (UI)"/>
        <s v="Navegação simples entre as funcionalidades"/>
        <s v="Criar protótipos interativos para validar o fluxo de usuário"/>
        <s v=" Experiência do usuário (UX)"/>
        <s v="Interface limpa e intuitiva"/>
        <s v="Teste de UI / UX"/>
        <s v="Desenvolvimento"/>
        <s v="Desenvolver a estrutura do aplicativo"/>
        <s v="Front-end: Interface do usuário e interações"/>
        <s v="Implementar as funcionalidades principais"/>
        <s v="Módulo de dicas de saúde"/>
        <s v="Gerador de planos de exercícios"/>
        <s v="Integração com APIs de mapas para localização de academias e parques"/>
        <s v="Integrar o aplicativo com sistemas de monitoramento de saúde, como dispositivos wearable ou aplicativos de rastreamento"/>
        <s v="Garantir a segurança e privacidade dos dados do usuário"/>
        <s v="Testar a integração para assegurar que os dados são sincronizados corretamente"/>
        <s v="Testes"/>
        <s v="Realizar testes de qualidade e desempenho em diversas plataformas (iOS, Android)"/>
        <s v="Testar a usabilidade do aplicativo com usuários reais"/>
        <s v="Identificar e corrigir bugs e problemas de interface"/>
        <s v="Lançamento"/>
        <s v="Preparar a infraestrutura para o lançamento nas lojas de aplicativos (App Store, Google Play)"/>
        <s v="Criar materiais de marketing, como vídeos promocionais e descrições claras"/>
        <s v="Submeter o aplicativo para revisão nas lojas de aplicativos"/>
        <s v="Pós-lançamento"/>
        <s v="Monitorar o feedback dos usuários e analisar métricas de uso"/>
        <s v="Realizar atualizações periódicas para adicionar novas funcionalidades e melhorias"/>
        <s v="Oferecer suporte ao cliente para solucionar problemas e responder dúvidas"/>
        <s v="Marketing e Divulgação"/>
        <s v="Criar estratégias de marketing digital para aumentar a visibilidade do aplicativo"/>
        <s v="Colaborar com influenciadores de saúde e bem-estar para promoção"/>
        <s v="Realizar campanhas de mídia social e anúncios online"/>
        <s v="Avaliação e Aperfeiçoamento"/>
        <s v="Realizar análises regulares sobre o desempenho do aplicativo"/>
        <s v="Explorar parcerias com empresas relacionadas à saúde e bem-estar"/>
        <s v="Avaliar a possibilidade de oferecer versões premium ou modelos de assinatura"/>
      </sharedItems>
    </cacheField>
    <cacheField name="Dependência" numFmtId="0">
      <sharedItems containsBlank="1" count="36">
        <m/>
        <s v="1.1"/>
        <s v="1.3"/>
        <s v="2.1"/>
        <s v="2.2"/>
        <s v="2.3"/>
        <s v="3.1"/>
        <s v="3.1.1"/>
        <s v="3.1.2"/>
        <s v="3.2"/>
        <s v="3.2.2"/>
        <s v="3.2.1"/>
        <s v="4.1"/>
        <s v="4.1.2"/>
        <s v="4.2"/>
        <s v="4.2.1"/>
        <s v="4.2.2"/>
        <s v="4.2.3"/>
        <s v="5.1"/>
        <s v="5.2"/>
        <s v="5.3"/>
        <s v="6.1"/>
        <s v="6.1.2"/>
        <s v="6.1.3"/>
        <s v="7.1.1"/>
        <s v="7.1.2"/>
        <s v="7.1.3"/>
        <s v="8.1.1"/>
        <s v="8.1.2"/>
        <s v="8.1.3"/>
        <s v="9.1.1"/>
        <s v="9.1.2"/>
        <s v="9.1.3"/>
        <s v="10.1.1"/>
        <s v="10.1.2"/>
        <s v="10.1.3"/>
      </sharedItems>
    </cacheField>
    <cacheField name="Duração em semanas" numFmtId="0">
      <sharedItems containsString="0" containsBlank="1" containsNumber="1" containsInteger="1" minValue="1" maxValue="2"/>
    </cacheField>
    <cacheField name="Conclusão" numFmtId="0">
      <sharedItems containsBlank="1"/>
    </cacheField>
    <cacheField name="Responsável" numFmtId="0">
      <sharedItems containsBlank="1" count="11">
        <m/>
        <s v="GERENTE DE PROJETO"/>
        <s v="DESIGN"/>
        <s v="DESENVOLVIMENTO"/>
        <s v="SEGURANÇA"/>
        <s v="QUALIDADE"/>
        <s v="UX"/>
        <s v="REDES"/>
        <s v="COMERCIAL"/>
        <s v="EQUIPE TÉCNICA"/>
        <s v="DESEMPENHO"/>
      </sharedItems>
    </cacheField>
    <cacheField name="Recursos                                    " numFmtId="0">
      <sharedItems containsBlank="1"/>
    </cacheField>
    <cacheField name="Custos" numFmtId="0">
      <sharedItems containsString="0" containsBlank="1" containsNumber="1" containsInteger="1" minValue="200" maxValue="3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x v="0"/>
    <m/>
    <m/>
    <x v="0"/>
    <m/>
    <m/>
  </r>
  <r>
    <x v="1"/>
    <x v="1"/>
    <x v="1"/>
    <n v="1"/>
    <s v="1ª"/>
    <x v="1"/>
    <s v="Pessoas"/>
    <n v="1000"/>
  </r>
  <r>
    <x v="2"/>
    <x v="2"/>
    <x v="1"/>
    <n v="1"/>
    <s v="1ª"/>
    <x v="1"/>
    <s v="Pessoas"/>
    <n v="2000"/>
  </r>
  <r>
    <x v="3"/>
    <x v="3"/>
    <x v="1"/>
    <n v="1"/>
    <s v="1ª"/>
    <x v="1"/>
    <s v="Pessoas"/>
    <n v="1000"/>
  </r>
  <r>
    <x v="4"/>
    <x v="4"/>
    <x v="2"/>
    <m/>
    <m/>
    <x v="0"/>
    <m/>
    <m/>
  </r>
  <r>
    <x v="5"/>
    <x v="5"/>
    <x v="3"/>
    <n v="1"/>
    <s v="3ª"/>
    <x v="1"/>
    <s v="Pessoas"/>
    <n v="2000"/>
  </r>
  <r>
    <x v="6"/>
    <x v="6"/>
    <x v="2"/>
    <n v="1"/>
    <s v="3ª"/>
    <x v="1"/>
    <s v="Pessoas"/>
    <n v="700"/>
  </r>
  <r>
    <x v="7"/>
    <x v="7"/>
    <x v="4"/>
    <n v="1"/>
    <s v="4ª"/>
    <x v="1"/>
    <s v="Pessoas"/>
    <n v="500"/>
  </r>
  <r>
    <x v="8"/>
    <x v="8"/>
    <x v="4"/>
    <n v="1"/>
    <s v="4ª"/>
    <x v="1"/>
    <s v="Pessoas"/>
    <n v="1000"/>
  </r>
  <r>
    <x v="9"/>
    <x v="9"/>
    <x v="4"/>
    <n v="1"/>
    <s v="4ª"/>
    <x v="1"/>
    <s v="Pessoas"/>
    <n v="800"/>
  </r>
  <r>
    <x v="10"/>
    <x v="10"/>
    <x v="4"/>
    <n v="1"/>
    <s v="4ª"/>
    <x v="1"/>
    <s v="Pessoas"/>
    <n v="200"/>
  </r>
  <r>
    <x v="11"/>
    <x v="11"/>
    <x v="4"/>
    <n v="2"/>
    <s v="5ª"/>
    <x v="1"/>
    <s v="Pessoas"/>
    <n v="400"/>
  </r>
  <r>
    <x v="12"/>
    <x v="12"/>
    <x v="5"/>
    <m/>
    <m/>
    <x v="0"/>
    <m/>
    <m/>
  </r>
  <r>
    <x v="13"/>
    <x v="13"/>
    <x v="2"/>
    <n v="1"/>
    <s v="4ª"/>
    <x v="2"/>
    <s v="Pessoas"/>
    <n v="2000"/>
  </r>
  <r>
    <x v="14"/>
    <x v="14"/>
    <x v="6"/>
    <n v="1"/>
    <s v="6ª"/>
    <x v="2"/>
    <s v="Pessoas"/>
    <n v="500"/>
  </r>
  <r>
    <x v="15"/>
    <x v="15"/>
    <x v="7"/>
    <n v="1"/>
    <s v="7ª"/>
    <x v="2"/>
    <s v="Pessoas"/>
    <n v="500"/>
  </r>
  <r>
    <x v="16"/>
    <x v="16"/>
    <x v="8"/>
    <n v="1"/>
    <s v="4ª"/>
    <x v="2"/>
    <s v="Pessoas"/>
    <n v="1000"/>
  </r>
  <r>
    <x v="17"/>
    <x v="17"/>
    <x v="9"/>
    <n v="2"/>
    <s v="6ª"/>
    <x v="2"/>
    <s v="Pessoas"/>
    <n v="500"/>
  </r>
  <r>
    <x v="18"/>
    <x v="18"/>
    <x v="10"/>
    <n v="2"/>
    <s v="6ª"/>
    <x v="2"/>
    <s v="Pessoas"/>
    <n v="700"/>
  </r>
  <r>
    <x v="19"/>
    <x v="19"/>
    <x v="11"/>
    <m/>
    <m/>
    <x v="0"/>
    <m/>
    <m/>
  </r>
  <r>
    <x v="20"/>
    <x v="20"/>
    <x v="12"/>
    <n v="2"/>
    <s v="5ª"/>
    <x v="3"/>
    <s v="Pessoas"/>
    <n v="500"/>
  </r>
  <r>
    <x v="21"/>
    <x v="21"/>
    <x v="13"/>
    <n v="1"/>
    <s v="6ª"/>
    <x v="3"/>
    <s v="Pessoas"/>
    <n v="5000"/>
  </r>
  <r>
    <x v="22"/>
    <x v="22"/>
    <x v="14"/>
    <n v="1"/>
    <s v="5ª"/>
    <x v="3"/>
    <s v="Pessoas"/>
    <n v="700"/>
  </r>
  <r>
    <x v="23"/>
    <x v="23"/>
    <x v="15"/>
    <n v="2"/>
    <s v="7ª"/>
    <x v="3"/>
    <s v="Pessoas"/>
    <n v="500"/>
  </r>
  <r>
    <x v="24"/>
    <x v="24"/>
    <x v="16"/>
    <n v="1"/>
    <s v="8ª"/>
    <x v="3"/>
    <s v="Pessoas"/>
    <n v="300"/>
  </r>
  <r>
    <x v="25"/>
    <x v="25"/>
    <x v="17"/>
    <n v="2"/>
    <s v="9ª"/>
    <x v="3"/>
    <s v="Pessoas"/>
    <n v="1000"/>
  </r>
  <r>
    <x v="26"/>
    <x v="10"/>
    <x v="0"/>
    <m/>
    <m/>
    <x v="0"/>
    <m/>
    <m/>
  </r>
  <r>
    <x v="27"/>
    <x v="26"/>
    <x v="18"/>
    <n v="2"/>
    <s v="12ª"/>
    <x v="4"/>
    <s v="Pessoas"/>
    <n v="3000"/>
  </r>
  <r>
    <x v="28"/>
    <x v="27"/>
    <x v="19"/>
    <n v="2"/>
    <s v="12ª"/>
    <x v="4"/>
    <s v="Pessoas"/>
    <n v="1000"/>
  </r>
  <r>
    <x v="29"/>
    <x v="28"/>
    <x v="20"/>
    <m/>
    <s v="12ª"/>
    <x v="4"/>
    <s v="Pessoas"/>
    <n v="1000"/>
  </r>
  <r>
    <x v="30"/>
    <x v="29"/>
    <x v="0"/>
    <m/>
    <m/>
    <x v="0"/>
    <m/>
    <m/>
  </r>
  <r>
    <x v="31"/>
    <x v="30"/>
    <x v="21"/>
    <n v="1"/>
    <s v="13ª"/>
    <x v="5"/>
    <s v="Pessoas"/>
    <n v="30000"/>
  </r>
  <r>
    <x v="32"/>
    <x v="31"/>
    <x v="22"/>
    <n v="1"/>
    <s v="13ª"/>
    <x v="6"/>
    <s v="Pessoas"/>
    <n v="700"/>
  </r>
  <r>
    <x v="33"/>
    <x v="32"/>
    <x v="23"/>
    <n v="1"/>
    <s v="13ª"/>
    <x v="4"/>
    <s v="Pessoas"/>
    <n v="500"/>
  </r>
  <r>
    <x v="34"/>
    <x v="33"/>
    <x v="0"/>
    <m/>
    <m/>
    <x v="0"/>
    <m/>
    <m/>
  </r>
  <r>
    <x v="35"/>
    <x v="34"/>
    <x v="24"/>
    <n v="2"/>
    <s v="14ª"/>
    <x v="7"/>
    <s v="Pessoas"/>
    <n v="15000"/>
  </r>
  <r>
    <x v="36"/>
    <x v="35"/>
    <x v="25"/>
    <n v="2"/>
    <s v="14ª"/>
    <x v="8"/>
    <s v="Pessoas"/>
    <n v="10000"/>
  </r>
  <r>
    <x v="37"/>
    <x v="36"/>
    <x v="26"/>
    <n v="2"/>
    <s v="14ª"/>
    <x v="8"/>
    <s v="Pessoas"/>
    <n v="10000"/>
  </r>
  <r>
    <x v="38"/>
    <x v="37"/>
    <x v="0"/>
    <m/>
    <m/>
    <x v="0"/>
    <m/>
    <m/>
  </r>
  <r>
    <x v="39"/>
    <x v="38"/>
    <x v="27"/>
    <n v="2"/>
    <s v="15ª"/>
    <x v="9"/>
    <s v="Pessoas"/>
    <n v="5000"/>
  </r>
  <r>
    <x v="40"/>
    <x v="39"/>
    <x v="28"/>
    <n v="2"/>
    <s v="15ª"/>
    <x v="9"/>
    <s v="Pessoas"/>
    <n v="4000"/>
  </r>
  <r>
    <x v="41"/>
    <x v="40"/>
    <x v="29"/>
    <n v="2"/>
    <s v="15ª"/>
    <x v="9"/>
    <s v="Pessoas"/>
    <n v="1000"/>
  </r>
  <r>
    <x v="42"/>
    <x v="41"/>
    <x v="0"/>
    <m/>
    <m/>
    <x v="0"/>
    <m/>
    <m/>
  </r>
  <r>
    <x v="43"/>
    <x v="42"/>
    <x v="30"/>
    <n v="2"/>
    <s v="16ª"/>
    <x v="9"/>
    <s v="Pessoas"/>
    <n v="10000"/>
  </r>
  <r>
    <x v="44"/>
    <x v="43"/>
    <x v="31"/>
    <n v="2"/>
    <s v="16ª"/>
    <x v="9"/>
    <s v="Pessoas"/>
    <n v="20000"/>
  </r>
  <r>
    <x v="45"/>
    <x v="44"/>
    <x v="32"/>
    <n v="2"/>
    <s v="16ª"/>
    <x v="9"/>
    <s v="Pessoas"/>
    <n v="10000"/>
  </r>
  <r>
    <x v="46"/>
    <x v="45"/>
    <x v="0"/>
    <m/>
    <m/>
    <x v="0"/>
    <m/>
    <m/>
  </r>
  <r>
    <x v="47"/>
    <x v="46"/>
    <x v="33"/>
    <n v="2"/>
    <s v="17ª"/>
    <x v="10"/>
    <s v="Pessoas"/>
    <n v="4000"/>
  </r>
  <r>
    <x v="48"/>
    <x v="47"/>
    <x v="34"/>
    <n v="2"/>
    <s v="17ª"/>
    <x v="8"/>
    <s v="Pessoas"/>
    <n v="1000"/>
  </r>
  <r>
    <x v="49"/>
    <x v="48"/>
    <x v="35"/>
    <n v="2"/>
    <s v="17ª"/>
    <x v="8"/>
    <s v="Pessoas"/>
    <n v="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Tabela dinâmica2" cacheId="0" dataOnRows="1" applyNumberFormats="0" applyBorderFormats="0" applyFontFormats="0" applyPatternFormats="0" applyAlignmentFormats="0" applyWidthHeightFormats="1" dataCaption="Dados" updatedVersion="6" showMemberPropertyTips="0" useAutoFormatting="1" itemPrintTitles="1" createdVersion="1" indent="0" compact="0" compactData="0" gridDropZones="1" fieldListSortAscending="1">
  <location ref="A3:E55" firstHeaderRow="2" firstDataRow="2" firstDataCol="4"/>
  <pivotFields count="8">
    <pivotField axis="axisRow" compact="0" outline="0" showAll="0" includeNewItemsInFilter="1" defaultSubtotal="0">
      <items count="50">
        <item x="0"/>
        <item x="4"/>
        <item x="12"/>
        <item x="19"/>
        <item x="26"/>
        <item x="30"/>
        <item x="34"/>
        <item x="38"/>
        <item x="42"/>
        <item x="46"/>
        <item x="1"/>
        <item x="2"/>
        <item x="3"/>
        <item x="47"/>
        <item x="48"/>
        <item x="49"/>
        <item x="5"/>
        <item x="6"/>
        <item x="7"/>
        <item x="8"/>
        <item x="9"/>
        <item x="10"/>
        <item x="11"/>
        <item x="13"/>
        <item x="14"/>
        <item x="15"/>
        <item x="16"/>
        <item x="17"/>
        <item x="20"/>
        <item x="21"/>
        <item x="22"/>
        <item x="23"/>
        <item x="24"/>
        <item x="25"/>
        <item x="27"/>
        <item x="28"/>
        <item x="29"/>
        <item x="31"/>
        <item x="32"/>
        <item x="33"/>
        <item x="35"/>
        <item x="36"/>
        <item x="37"/>
        <item x="39"/>
        <item x="40"/>
        <item x="41"/>
        <item x="43"/>
        <item x="44"/>
        <item x="45"/>
        <item x="18"/>
      </items>
    </pivotField>
    <pivotField axis="axisRow" compact="0" outline="0" showAll="0" includeNewItemsInFilter="1" defaultSubtotal="0">
      <items count="49">
        <item x="16"/>
        <item x="45"/>
        <item x="48"/>
        <item x="43"/>
        <item x="42"/>
        <item x="35"/>
        <item x="15"/>
        <item x="11"/>
        <item x="1"/>
        <item x="6"/>
        <item x="20"/>
        <item x="19"/>
        <item x="12"/>
        <item x="7"/>
        <item x="47"/>
        <item x="3"/>
        <item x="21"/>
        <item x="27"/>
        <item x="24"/>
        <item x="2"/>
        <item x="32"/>
        <item x="22"/>
        <item x="0"/>
        <item x="25"/>
        <item x="10"/>
        <item x="26"/>
        <item x="17"/>
        <item x="33"/>
        <item x="9"/>
        <item x="41"/>
        <item x="23"/>
        <item x="38"/>
        <item x="14"/>
        <item x="40"/>
        <item x="4"/>
        <item x="8"/>
        <item x="37"/>
        <item x="34"/>
        <item x="46"/>
        <item x="39"/>
        <item x="44"/>
        <item x="13"/>
        <item x="30"/>
        <item x="5"/>
        <item x="36"/>
        <item x="28"/>
        <item x="31"/>
        <item x="29"/>
        <item x="18"/>
      </items>
    </pivotField>
    <pivotField axis="axisRow" compact="0" outline="0" showAll="0" includeNewItemsInFilter="1" sortType="ascending" defaultSubtotal="0">
      <items count="36">
        <item x="1"/>
        <item x="2"/>
        <item x="33"/>
        <item x="34"/>
        <item x="35"/>
        <item x="3"/>
        <item x="4"/>
        <item x="5"/>
        <item x="6"/>
        <item x="7"/>
        <item x="8"/>
        <item x="9"/>
        <item x="11"/>
        <item x="10"/>
        <item x="12"/>
        <item x="13"/>
        <item x="14"/>
        <item x="15"/>
        <item x="16"/>
        <item x="17"/>
        <item x="18"/>
        <item x="19"/>
        <item x="20"/>
        <item x="21"/>
        <item x="22"/>
        <item x="23"/>
        <item x="24"/>
        <item x="25"/>
        <item x="26"/>
        <item x="27"/>
        <item x="28"/>
        <item x="29"/>
        <item x="30"/>
        <item x="31"/>
        <item x="32"/>
        <item x="0"/>
      </items>
    </pivotField>
    <pivotField compact="0" outline="0" showAll="0" includeNewItemsInFilter="1"/>
    <pivotField compact="0" outline="0" showAll="0" includeNewItemsInFilter="1"/>
    <pivotField axis="axisRow" compact="0" outline="0" showAll="0" includeNewItemsInFilter="1" defaultSubtotal="0">
      <items count="11">
        <item x="8"/>
        <item x="10"/>
        <item x="3"/>
        <item x="2"/>
        <item x="9"/>
        <item x="1"/>
        <item x="5"/>
        <item x="7"/>
        <item x="4"/>
        <item x="6"/>
        <item x="0"/>
      </items>
    </pivotField>
    <pivotField compact="0" outline="0" showAll="0" includeNewItemsInFilter="1"/>
    <pivotField dataField="1" compact="0" outline="0" showAll="0" includeNewItemsInFilter="1"/>
  </pivotFields>
  <rowFields count="4">
    <field x="2"/>
    <field x="5"/>
    <field x="1"/>
    <field x="0"/>
  </rowFields>
  <rowItems count="51">
    <i>
      <x/>
      <x v="5"/>
      <x v="8"/>
      <x v="10"/>
    </i>
    <i r="2">
      <x v="15"/>
      <x v="12"/>
    </i>
    <i r="2">
      <x v="19"/>
      <x v="11"/>
    </i>
    <i>
      <x v="1"/>
      <x v="3"/>
      <x v="41"/>
      <x v="23"/>
    </i>
    <i r="1">
      <x v="5"/>
      <x v="9"/>
      <x v="17"/>
    </i>
    <i r="1">
      <x v="10"/>
      <x v="34"/>
      <x v="1"/>
    </i>
    <i>
      <x v="2"/>
      <x v="1"/>
      <x v="38"/>
      <x v="13"/>
    </i>
    <i>
      <x v="3"/>
      <x/>
      <x v="14"/>
      <x v="14"/>
    </i>
    <i>
      <x v="4"/>
      <x/>
      <x v="2"/>
      <x v="15"/>
    </i>
    <i>
      <x v="5"/>
      <x v="5"/>
      <x v="43"/>
      <x v="16"/>
    </i>
    <i>
      <x v="6"/>
      <x v="5"/>
      <x v="7"/>
      <x v="22"/>
    </i>
    <i r="2">
      <x v="13"/>
      <x v="18"/>
    </i>
    <i r="2">
      <x v="24"/>
      <x v="21"/>
    </i>
    <i r="2">
      <x v="28"/>
      <x v="20"/>
    </i>
    <i r="2">
      <x v="35"/>
      <x v="19"/>
    </i>
    <i>
      <x v="7"/>
      <x v="10"/>
      <x v="12"/>
      <x v="2"/>
    </i>
    <i>
      <x v="8"/>
      <x v="3"/>
      <x v="32"/>
      <x v="24"/>
    </i>
    <i>
      <x v="9"/>
      <x v="3"/>
      <x v="6"/>
      <x v="25"/>
    </i>
    <i>
      <x v="10"/>
      <x v="3"/>
      <x/>
      <x v="26"/>
    </i>
    <i>
      <x v="11"/>
      <x v="3"/>
      <x v="26"/>
      <x v="27"/>
    </i>
    <i>
      <x v="12"/>
      <x v="10"/>
      <x v="11"/>
      <x v="3"/>
    </i>
    <i>
      <x v="13"/>
      <x v="3"/>
      <x v="48"/>
      <x v="49"/>
    </i>
    <i>
      <x v="14"/>
      <x v="2"/>
      <x v="10"/>
      <x v="28"/>
    </i>
    <i>
      <x v="15"/>
      <x v="2"/>
      <x v="16"/>
      <x v="29"/>
    </i>
    <i>
      <x v="16"/>
      <x v="2"/>
      <x v="21"/>
      <x v="30"/>
    </i>
    <i>
      <x v="17"/>
      <x v="2"/>
      <x v="30"/>
      <x v="31"/>
    </i>
    <i>
      <x v="18"/>
      <x v="2"/>
      <x v="18"/>
      <x v="32"/>
    </i>
    <i>
      <x v="19"/>
      <x v="2"/>
      <x v="23"/>
      <x v="33"/>
    </i>
    <i>
      <x v="20"/>
      <x v="8"/>
      <x v="25"/>
      <x v="34"/>
    </i>
    <i>
      <x v="21"/>
      <x v="8"/>
      <x v="17"/>
      <x v="35"/>
    </i>
    <i>
      <x v="22"/>
      <x v="8"/>
      <x v="45"/>
      <x v="36"/>
    </i>
    <i>
      <x v="23"/>
      <x v="6"/>
      <x v="42"/>
      <x v="37"/>
    </i>
    <i>
      <x v="24"/>
      <x v="9"/>
      <x v="46"/>
      <x v="38"/>
    </i>
    <i>
      <x v="25"/>
      <x v="8"/>
      <x v="20"/>
      <x v="39"/>
    </i>
    <i>
      <x v="26"/>
      <x v="7"/>
      <x v="37"/>
      <x v="40"/>
    </i>
    <i>
      <x v="27"/>
      <x/>
      <x v="5"/>
      <x v="41"/>
    </i>
    <i>
      <x v="28"/>
      <x/>
      <x v="44"/>
      <x v="42"/>
    </i>
    <i>
      <x v="29"/>
      <x v="4"/>
      <x v="31"/>
      <x v="43"/>
    </i>
    <i>
      <x v="30"/>
      <x v="4"/>
      <x v="39"/>
      <x v="44"/>
    </i>
    <i>
      <x v="31"/>
      <x v="4"/>
      <x v="33"/>
      <x v="45"/>
    </i>
    <i>
      <x v="32"/>
      <x v="4"/>
      <x v="4"/>
      <x v="46"/>
    </i>
    <i>
      <x v="33"/>
      <x v="4"/>
      <x v="3"/>
      <x v="47"/>
    </i>
    <i>
      <x v="34"/>
      <x v="4"/>
      <x v="40"/>
      <x v="48"/>
    </i>
    <i>
      <x v="35"/>
      <x v="10"/>
      <x v="1"/>
      <x v="9"/>
    </i>
    <i r="2">
      <x v="22"/>
      <x/>
    </i>
    <i r="2">
      <x v="24"/>
      <x v="4"/>
    </i>
    <i r="2">
      <x v="27"/>
      <x v="6"/>
    </i>
    <i r="2">
      <x v="29"/>
      <x v="8"/>
    </i>
    <i r="2">
      <x v="36"/>
      <x v="7"/>
    </i>
    <i r="2">
      <x v="47"/>
      <x v="5"/>
    </i>
    <i t="grand">
      <x/>
    </i>
  </rowItems>
  <colItems count="1">
    <i/>
  </colItems>
  <dataFields count="1">
    <dataField name="Soma de Custos" fld="7" baseField="0" baseItem="23"/>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249977111117893"/>
  </sheetPr>
  <dimension ref="A1"/>
  <sheetViews>
    <sheetView showGridLines="0" topLeftCell="A43" zoomScale="80" zoomScaleNormal="80" workbookViewId="0">
      <selection activeCell="O170" sqref="O170"/>
    </sheetView>
  </sheetViews>
  <sheetFormatPr defaultRowHeight="12.75" x14ac:dyDescent="0.2"/>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Y78"/>
  <sheetViews>
    <sheetView showGridLines="0" zoomScale="80" zoomScaleNormal="80" workbookViewId="0">
      <selection activeCell="AA13" sqref="AA13"/>
    </sheetView>
  </sheetViews>
  <sheetFormatPr defaultRowHeight="12.75" x14ac:dyDescent="0.2"/>
  <cols>
    <col min="1" max="1" width="3" customWidth="1"/>
    <col min="2" max="2" width="14.7109375" customWidth="1"/>
  </cols>
  <sheetData>
    <row r="1" spans="1:24" ht="16.5" x14ac:dyDescent="0.25">
      <c r="B1" s="4"/>
      <c r="Q1" s="22"/>
    </row>
    <row r="2" spans="1:24" ht="16.5" x14ac:dyDescent="0.25">
      <c r="B2" s="4"/>
      <c r="Q2" s="22"/>
    </row>
    <row r="3" spans="1:24" ht="26.25" customHeight="1" x14ac:dyDescent="0.4">
      <c r="A3" s="306"/>
      <c r="B3" s="306"/>
      <c r="C3" s="25"/>
      <c r="D3" s="25"/>
      <c r="E3" s="25"/>
      <c r="F3" s="25"/>
      <c r="G3" s="25"/>
      <c r="H3" s="25"/>
      <c r="I3" s="25"/>
      <c r="J3" s="25"/>
      <c r="K3" s="25"/>
      <c r="L3" s="25"/>
      <c r="M3" s="25"/>
      <c r="N3" s="25"/>
      <c r="O3" s="25"/>
      <c r="P3" s="25"/>
      <c r="Q3" s="25"/>
      <c r="R3" s="25"/>
      <c r="S3" s="25"/>
      <c r="T3" s="25"/>
      <c r="U3" s="25"/>
    </row>
    <row r="4" spans="1:24" ht="26.25" customHeight="1" x14ac:dyDescent="0.4">
      <c r="A4" s="23"/>
      <c r="B4" s="23"/>
      <c r="C4" s="24"/>
      <c r="D4" s="24"/>
      <c r="E4" s="24"/>
      <c r="F4" s="24"/>
      <c r="G4" s="24"/>
      <c r="H4" s="24"/>
      <c r="I4" s="24"/>
      <c r="J4" s="24"/>
      <c r="K4" s="24"/>
      <c r="L4" s="24"/>
      <c r="M4" s="24"/>
      <c r="N4" s="24"/>
      <c r="O4" s="24"/>
      <c r="P4" s="24"/>
      <c r="Q4" s="24"/>
      <c r="R4" s="24"/>
      <c r="S4" s="24"/>
      <c r="T4" s="24"/>
      <c r="U4" s="24"/>
    </row>
    <row r="16" spans="1:24" ht="15" x14ac:dyDescent="0.2">
      <c r="B16" s="22"/>
      <c r="C16" s="22"/>
      <c r="D16" s="22"/>
      <c r="E16" s="22"/>
      <c r="F16" s="22"/>
      <c r="G16" s="22"/>
      <c r="H16" s="22"/>
      <c r="I16" s="22"/>
      <c r="J16" s="22"/>
      <c r="K16" s="22"/>
      <c r="L16" s="22"/>
      <c r="M16" s="22"/>
      <c r="N16" s="22"/>
      <c r="O16" s="22"/>
      <c r="P16" s="22"/>
      <c r="Q16" s="22"/>
      <c r="R16" s="22"/>
      <c r="S16" s="22"/>
      <c r="T16" s="22"/>
      <c r="U16" s="22"/>
      <c r="V16" s="22"/>
      <c r="W16" s="22"/>
      <c r="X16" s="22"/>
    </row>
    <row r="17" spans="2:25" ht="15" x14ac:dyDescent="0.2">
      <c r="B17" s="22"/>
      <c r="C17" s="22"/>
      <c r="D17" s="22"/>
      <c r="E17" s="22"/>
      <c r="F17" s="22"/>
      <c r="G17" s="22"/>
      <c r="H17" s="22"/>
      <c r="I17" s="22"/>
      <c r="J17" s="22"/>
      <c r="K17" s="22"/>
      <c r="L17" s="22"/>
      <c r="M17" s="22"/>
      <c r="N17" s="22"/>
      <c r="O17" s="22"/>
      <c r="P17" s="22"/>
      <c r="Q17" s="22"/>
      <c r="R17" s="22"/>
      <c r="S17" s="22"/>
      <c r="T17" s="22"/>
      <c r="U17" s="22"/>
      <c r="V17" s="22"/>
      <c r="W17" s="22"/>
      <c r="X17" s="22"/>
      <c r="Y17" s="26"/>
    </row>
    <row r="18" spans="2:25" ht="15" x14ac:dyDescent="0.2">
      <c r="B18" s="22"/>
      <c r="C18" s="22"/>
      <c r="D18" s="22"/>
      <c r="E18" s="22"/>
      <c r="F18" s="22"/>
      <c r="G18" s="22"/>
      <c r="H18" s="22"/>
      <c r="I18" s="22"/>
      <c r="J18" s="22"/>
      <c r="K18" s="22"/>
      <c r="L18" s="22"/>
      <c r="M18" s="22"/>
      <c r="N18" s="22"/>
      <c r="O18" s="22"/>
      <c r="P18" s="22"/>
      <c r="Q18" s="22"/>
      <c r="R18" s="22"/>
      <c r="S18" s="22"/>
      <c r="T18" s="22"/>
      <c r="U18" s="22"/>
      <c r="V18" s="22"/>
      <c r="W18" s="22"/>
      <c r="X18" s="22"/>
      <c r="Y18" s="26"/>
    </row>
    <row r="19" spans="2:25" ht="15" x14ac:dyDescent="0.2">
      <c r="B19" s="22"/>
      <c r="C19" s="22"/>
      <c r="D19" s="22"/>
      <c r="E19" s="22"/>
      <c r="F19" s="22"/>
      <c r="G19" s="22"/>
      <c r="H19" s="22"/>
      <c r="I19" s="22"/>
      <c r="J19" s="22"/>
      <c r="K19" s="22"/>
      <c r="L19" s="22"/>
      <c r="M19" s="22"/>
      <c r="N19" s="22"/>
      <c r="O19" s="22"/>
      <c r="P19" s="22"/>
      <c r="Q19" s="22"/>
      <c r="R19" s="22"/>
      <c r="S19" s="22"/>
      <c r="T19" s="22"/>
      <c r="U19" s="22"/>
      <c r="V19" s="22"/>
      <c r="W19" s="22"/>
      <c r="X19" s="22"/>
      <c r="Y19" s="26"/>
    </row>
    <row r="20" spans="2:25" ht="15" x14ac:dyDescent="0.2">
      <c r="B20" s="22"/>
      <c r="C20" s="22"/>
      <c r="D20" s="22"/>
      <c r="E20" s="22"/>
      <c r="F20" s="22"/>
      <c r="G20" s="22"/>
      <c r="H20" s="22"/>
      <c r="I20" s="22"/>
      <c r="J20" s="22"/>
      <c r="K20" s="22"/>
      <c r="L20" s="22"/>
      <c r="M20" s="22"/>
      <c r="N20" s="22"/>
      <c r="O20" s="22"/>
      <c r="P20" s="22"/>
      <c r="Q20" s="22"/>
      <c r="R20" s="22"/>
      <c r="S20" s="22"/>
      <c r="T20" s="22"/>
      <c r="U20" s="22"/>
      <c r="V20" s="22"/>
      <c r="W20" s="22"/>
      <c r="X20" s="22"/>
      <c r="Y20" s="26"/>
    </row>
    <row r="21" spans="2:25" ht="15" x14ac:dyDescent="0.2">
      <c r="B21" s="22"/>
      <c r="C21" s="22"/>
      <c r="D21" s="22"/>
      <c r="E21" s="22"/>
      <c r="F21" s="22"/>
      <c r="G21" s="22"/>
      <c r="H21" s="22"/>
      <c r="I21" s="22"/>
      <c r="J21" s="22"/>
      <c r="K21" s="22"/>
      <c r="L21" s="22"/>
      <c r="M21" s="22"/>
      <c r="N21" s="22"/>
      <c r="O21" s="22"/>
      <c r="P21" s="22"/>
      <c r="Q21" s="22"/>
      <c r="R21" s="22"/>
      <c r="S21" s="22"/>
      <c r="T21" s="22"/>
      <c r="U21" s="22"/>
      <c r="V21" s="22"/>
      <c r="W21" s="22"/>
      <c r="X21" s="22"/>
      <c r="Y21" s="26"/>
    </row>
    <row r="22" spans="2:25" ht="15" x14ac:dyDescent="0.2">
      <c r="B22" s="22"/>
      <c r="C22" s="22"/>
      <c r="D22" s="22"/>
      <c r="E22" s="22"/>
      <c r="F22" s="22"/>
      <c r="G22" s="22"/>
      <c r="H22" s="22"/>
      <c r="I22" s="22"/>
      <c r="J22" s="22"/>
      <c r="K22" s="22"/>
      <c r="L22" s="22"/>
      <c r="M22" s="22"/>
      <c r="N22" s="22"/>
      <c r="O22" s="22"/>
      <c r="P22" s="22"/>
      <c r="Q22" s="22"/>
      <c r="R22" s="22"/>
      <c r="S22" s="22"/>
      <c r="T22" s="22"/>
      <c r="U22" s="22"/>
      <c r="V22" s="22"/>
      <c r="W22" s="22"/>
      <c r="X22" s="22"/>
      <c r="Y22" s="26"/>
    </row>
    <row r="23" spans="2:25" ht="15" x14ac:dyDescent="0.2">
      <c r="B23" s="22"/>
      <c r="C23" s="22"/>
      <c r="D23" s="22"/>
      <c r="E23" s="22"/>
      <c r="F23" s="22"/>
      <c r="G23" s="22"/>
      <c r="H23" s="22"/>
      <c r="I23" s="22"/>
      <c r="J23" s="22"/>
      <c r="K23" s="22"/>
      <c r="L23" s="22"/>
      <c r="M23" s="22"/>
      <c r="N23" s="22"/>
      <c r="O23" s="22"/>
      <c r="P23" s="22"/>
      <c r="Q23" s="22"/>
      <c r="R23" s="22"/>
      <c r="S23" s="22"/>
      <c r="T23" s="22"/>
      <c r="U23" s="22"/>
      <c r="V23" s="22"/>
      <c r="W23" s="22"/>
      <c r="X23" s="22"/>
      <c r="Y23" s="26"/>
    </row>
    <row r="24" spans="2:25" ht="15" x14ac:dyDescent="0.2">
      <c r="B24" s="22"/>
      <c r="C24" s="22"/>
      <c r="D24" s="22"/>
      <c r="E24" s="22"/>
      <c r="F24" s="22"/>
      <c r="G24" s="22"/>
      <c r="H24" s="22"/>
      <c r="I24" s="22"/>
      <c r="J24" s="22"/>
      <c r="K24" s="22"/>
      <c r="L24" s="22"/>
      <c r="M24" s="22"/>
      <c r="N24" s="22"/>
      <c r="O24" s="22"/>
      <c r="P24" s="22"/>
      <c r="Q24" s="22"/>
      <c r="R24" s="22"/>
      <c r="S24" s="22"/>
      <c r="T24" s="22"/>
      <c r="U24" s="22"/>
      <c r="V24" s="22"/>
      <c r="W24" s="22"/>
      <c r="X24" s="22"/>
      <c r="Y24" s="26"/>
    </row>
    <row r="25" spans="2:25" ht="15" x14ac:dyDescent="0.2">
      <c r="B25" s="22"/>
      <c r="C25" s="22"/>
      <c r="D25" s="22"/>
      <c r="E25" s="22"/>
      <c r="F25" s="22"/>
      <c r="G25" s="22"/>
      <c r="H25" s="22"/>
      <c r="I25" s="22"/>
      <c r="J25" s="22"/>
      <c r="K25" s="22"/>
      <c r="L25" s="22"/>
      <c r="M25" s="22"/>
      <c r="N25" s="22"/>
      <c r="O25" s="22"/>
      <c r="P25" s="22"/>
      <c r="Q25" s="22"/>
      <c r="R25" s="22"/>
      <c r="S25" s="22"/>
      <c r="T25" s="22"/>
      <c r="U25" s="22"/>
      <c r="V25" s="22"/>
      <c r="W25" s="22"/>
      <c r="X25" s="22"/>
      <c r="Y25" s="26"/>
    </row>
    <row r="26" spans="2:25" ht="15" x14ac:dyDescent="0.2">
      <c r="B26" s="22"/>
      <c r="C26" s="22"/>
      <c r="D26" s="22"/>
      <c r="E26" s="22"/>
      <c r="F26" s="22"/>
      <c r="G26" s="22"/>
      <c r="H26" s="22"/>
      <c r="I26" s="22"/>
      <c r="J26" s="22"/>
      <c r="K26" s="22"/>
      <c r="L26" s="22"/>
      <c r="M26" s="22"/>
      <c r="N26" s="22"/>
      <c r="O26" s="22"/>
      <c r="P26" s="22"/>
      <c r="Q26" s="22"/>
      <c r="R26" s="22"/>
      <c r="S26" s="22"/>
      <c r="T26" s="22"/>
      <c r="U26" s="22"/>
      <c r="V26" s="22"/>
      <c r="W26" s="22"/>
      <c r="X26" s="22"/>
      <c r="Y26" s="26"/>
    </row>
    <row r="27" spans="2:25" ht="15" x14ac:dyDescent="0.2">
      <c r="B27" s="22"/>
      <c r="C27" s="22"/>
      <c r="D27" s="22"/>
      <c r="E27" s="22"/>
      <c r="F27" s="22"/>
      <c r="G27" s="22"/>
      <c r="H27" s="22"/>
      <c r="I27" s="22"/>
      <c r="J27" s="22"/>
      <c r="K27" s="22"/>
      <c r="L27" s="22"/>
      <c r="M27" s="22"/>
      <c r="N27" s="22"/>
      <c r="O27" s="22"/>
      <c r="P27" s="22"/>
      <c r="Q27" s="22"/>
      <c r="R27" s="22"/>
      <c r="S27" s="22"/>
      <c r="T27" s="22"/>
      <c r="U27" s="22"/>
      <c r="V27" s="22"/>
      <c r="W27" s="22"/>
      <c r="X27" s="22"/>
      <c r="Y27" s="26"/>
    </row>
    <row r="28" spans="2:25" ht="15" x14ac:dyDescent="0.2">
      <c r="B28" s="22"/>
      <c r="C28" s="22"/>
      <c r="D28" s="22"/>
      <c r="E28" s="22"/>
      <c r="F28" s="22"/>
      <c r="G28" s="22"/>
      <c r="H28" s="22"/>
      <c r="I28" s="22"/>
      <c r="J28" s="22"/>
      <c r="K28" s="22"/>
      <c r="L28" s="22"/>
      <c r="M28" s="22"/>
      <c r="N28" s="22"/>
      <c r="O28" s="22"/>
      <c r="P28" s="22"/>
      <c r="Q28" s="22"/>
      <c r="R28" s="22"/>
      <c r="S28" s="22"/>
      <c r="T28" s="22"/>
      <c r="U28" s="22"/>
      <c r="V28" s="22"/>
      <c r="W28" s="22"/>
      <c r="X28" s="22"/>
      <c r="Y28" s="26"/>
    </row>
    <row r="29" spans="2:25" ht="15" x14ac:dyDescent="0.2">
      <c r="B29" s="22"/>
      <c r="C29" s="22"/>
      <c r="D29" s="22"/>
      <c r="E29" s="22"/>
      <c r="F29" s="22"/>
      <c r="G29" s="22"/>
      <c r="H29" s="22"/>
      <c r="I29" s="22"/>
      <c r="J29" s="22"/>
      <c r="K29" s="22"/>
      <c r="L29" s="22"/>
      <c r="M29" s="22"/>
      <c r="N29" s="22"/>
      <c r="O29" s="22"/>
      <c r="P29" s="22"/>
      <c r="Q29" s="22"/>
      <c r="R29" s="22"/>
      <c r="S29" s="22"/>
      <c r="T29" s="22"/>
      <c r="U29" s="22"/>
      <c r="V29" s="22"/>
      <c r="W29" s="22"/>
      <c r="X29" s="22"/>
      <c r="Y29" s="26"/>
    </row>
    <row r="62" spans="5:5" x14ac:dyDescent="0.2">
      <c r="E62" s="230"/>
    </row>
    <row r="64" spans="5:5" s="230" customFormat="1" x14ac:dyDescent="0.2"/>
    <row r="65" spans="2:4" s="230" customFormat="1" x14ac:dyDescent="0.2"/>
    <row r="66" spans="2:4" s="230" customFormat="1" x14ac:dyDescent="0.2"/>
    <row r="67" spans="2:4" s="230" customFormat="1" x14ac:dyDescent="0.2"/>
    <row r="68" spans="2:4" s="230" customFormat="1" x14ac:dyDescent="0.2"/>
    <row r="69" spans="2:4" s="230" customFormat="1" x14ac:dyDescent="0.2"/>
    <row r="70" spans="2:4" s="230" customFormat="1" x14ac:dyDescent="0.2"/>
    <row r="71" spans="2:4" s="230" customFormat="1" x14ac:dyDescent="0.2"/>
    <row r="72" spans="2:4" s="230" customFormat="1" x14ac:dyDescent="0.2"/>
    <row r="73" spans="2:4" s="230" customFormat="1" x14ac:dyDescent="0.2"/>
    <row r="74" spans="2:4" s="230" customFormat="1" x14ac:dyDescent="0.2">
      <c r="B74" s="231"/>
      <c r="C74" s="231"/>
      <c r="D74" s="231"/>
    </row>
    <row r="75" spans="2:4" s="230" customFormat="1" x14ac:dyDescent="0.2">
      <c r="B75" s="231"/>
      <c r="C75" s="231"/>
      <c r="D75" s="231"/>
    </row>
    <row r="76" spans="2:4" s="230" customFormat="1" x14ac:dyDescent="0.2"/>
    <row r="77" spans="2:4" s="230" customFormat="1" x14ac:dyDescent="0.2"/>
    <row r="78" spans="2:4" x14ac:dyDescent="0.2">
      <c r="B78" s="2"/>
    </row>
  </sheetData>
  <mergeCells count="1">
    <mergeCell ref="A3:B3"/>
  </mergeCells>
  <printOptions horizontalCentered="1"/>
  <pageMargins left="3.937007874015748E-2" right="3.937007874015748E-2" top="0.74803149606299213" bottom="0.74803149606299213" header="0.31496062992125984" footer="0.31496062992125984"/>
  <pageSetup paperSize="9" scale="61" orientation="landscape" r:id="rId1"/>
  <headerFooter alignWithMargins="0">
    <oddFooter>&amp;R13</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8961ED"/>
    <outlinePr summaryBelow="0"/>
    <pageSetUpPr fitToPage="1"/>
  </sheetPr>
  <dimension ref="A2:R112"/>
  <sheetViews>
    <sheetView showGridLines="0" tabSelected="1" zoomScale="70" zoomScaleNormal="70" workbookViewId="0">
      <pane ySplit="9" topLeftCell="A85" activePane="bottomLeft" state="frozenSplit"/>
      <selection pane="bottomLeft" activeCell="K89" sqref="K89:K90"/>
    </sheetView>
  </sheetViews>
  <sheetFormatPr defaultRowHeight="12.75" x14ac:dyDescent="0.2"/>
  <cols>
    <col min="1" max="1" width="3.42578125" customWidth="1"/>
    <col min="2" max="2" width="8.7109375" style="225" customWidth="1"/>
    <col min="3" max="3" width="60.5703125" style="165" customWidth="1"/>
    <col min="4" max="4" width="17" style="225" customWidth="1"/>
    <col min="5" max="7" width="15.42578125" style="1" customWidth="1"/>
    <col min="8" max="8" width="14.42578125" style="1" customWidth="1"/>
    <col min="9" max="9" width="21.7109375" style="105" customWidth="1"/>
    <col min="10" max="10" width="29.85546875" style="1" customWidth="1"/>
    <col min="11" max="11" width="22.7109375" style="1" bestFit="1" customWidth="1"/>
    <col min="12" max="12" width="12.5703125" customWidth="1"/>
    <col min="15" max="15" width="8.7109375" customWidth="1"/>
    <col min="16" max="16" width="46.140625" customWidth="1"/>
    <col min="17" max="17" width="56.42578125" customWidth="1"/>
    <col min="18" max="18" width="16" customWidth="1"/>
  </cols>
  <sheetData>
    <row r="2" spans="2:18" x14ac:dyDescent="0.2">
      <c r="C2" s="181"/>
    </row>
    <row r="3" spans="2:18" ht="18" x14ac:dyDescent="0.2">
      <c r="C3" s="183"/>
    </row>
    <row r="7" spans="2:18" ht="16.5" x14ac:dyDescent="0.2">
      <c r="B7" s="226" t="s">
        <v>49</v>
      </c>
    </row>
    <row r="8" spans="2:18" ht="13.5" thickBot="1" x14ac:dyDescent="0.25"/>
    <row r="9" spans="2:18" s="14" customFormat="1" ht="32.25" thickBot="1" x14ac:dyDescent="0.25">
      <c r="B9" s="134" t="s">
        <v>0</v>
      </c>
      <c r="C9" s="135" t="s">
        <v>51</v>
      </c>
      <c r="D9" s="136" t="s">
        <v>2</v>
      </c>
      <c r="E9" s="137" t="s">
        <v>176</v>
      </c>
      <c r="F9" s="137" t="s">
        <v>177</v>
      </c>
      <c r="G9" s="137" t="s">
        <v>303</v>
      </c>
      <c r="H9" s="138" t="s">
        <v>3</v>
      </c>
      <c r="I9" s="138" t="s">
        <v>4</v>
      </c>
      <c r="J9" s="138" t="s">
        <v>5</v>
      </c>
      <c r="K9" s="138" t="s">
        <v>31</v>
      </c>
      <c r="L9" s="139" t="s">
        <v>6</v>
      </c>
      <c r="O9" s="313"/>
      <c r="P9" s="313"/>
      <c r="Q9" s="313"/>
      <c r="R9" s="313"/>
    </row>
    <row r="10" spans="2:18" s="8" customFormat="1" ht="31.9" customHeight="1" thickBot="1" x14ac:dyDescent="0.25">
      <c r="B10" s="134">
        <v>1</v>
      </c>
      <c r="C10" s="140" t="s">
        <v>55</v>
      </c>
      <c r="D10" s="261">
        <v>1</v>
      </c>
      <c r="E10" s="262">
        <v>45880</v>
      </c>
      <c r="F10" s="263">
        <v>45887</v>
      </c>
      <c r="G10" s="137">
        <v>8</v>
      </c>
      <c r="H10" s="138" t="s">
        <v>47</v>
      </c>
      <c r="I10" s="268" t="s">
        <v>56</v>
      </c>
      <c r="J10" s="269" t="s">
        <v>248</v>
      </c>
      <c r="K10" s="141"/>
      <c r="L10" s="142"/>
      <c r="O10" s="234"/>
      <c r="P10" s="234"/>
      <c r="Q10" s="234"/>
      <c r="R10" s="234"/>
    </row>
    <row r="11" spans="2:18" s="8" customFormat="1" ht="22.5" customHeight="1" x14ac:dyDescent="0.2">
      <c r="B11" s="170" t="s">
        <v>304</v>
      </c>
      <c r="C11" s="166" t="s">
        <v>178</v>
      </c>
      <c r="D11" s="122">
        <v>1</v>
      </c>
      <c r="E11" s="238">
        <v>45880</v>
      </c>
      <c r="F11" s="238">
        <v>45884</v>
      </c>
      <c r="G11" s="113">
        <v>5</v>
      </c>
      <c r="H11" s="123" t="s">
        <v>47</v>
      </c>
      <c r="I11" s="120" t="s">
        <v>56</v>
      </c>
      <c r="J11" s="124" t="s">
        <v>248</v>
      </c>
      <c r="K11" s="125">
        <v>5000</v>
      </c>
      <c r="L11" s="126"/>
      <c r="O11" s="233"/>
      <c r="P11" s="233"/>
      <c r="Q11" s="233"/>
      <c r="R11" s="233"/>
    </row>
    <row r="12" spans="2:18" s="8" customFormat="1" ht="27.75" customHeight="1" x14ac:dyDescent="0.2">
      <c r="B12" s="171" t="s">
        <v>308</v>
      </c>
      <c r="C12" s="131" t="s">
        <v>179</v>
      </c>
      <c r="D12" s="109" t="s">
        <v>304</v>
      </c>
      <c r="E12" s="238">
        <v>45884</v>
      </c>
      <c r="F12" s="239">
        <v>45885</v>
      </c>
      <c r="G12" s="112">
        <v>1</v>
      </c>
      <c r="H12" s="123" t="s">
        <v>47</v>
      </c>
      <c r="I12" s="106" t="s">
        <v>56</v>
      </c>
      <c r="J12" s="124" t="s">
        <v>248</v>
      </c>
      <c r="K12" s="111">
        <v>1000</v>
      </c>
      <c r="L12" s="127"/>
      <c r="O12" s="233"/>
      <c r="P12" s="233"/>
      <c r="Q12" s="233"/>
      <c r="R12" s="233"/>
    </row>
    <row r="13" spans="2:18" s="8" customFormat="1" ht="27.75" customHeight="1" x14ac:dyDescent="0.2">
      <c r="B13" s="172" t="s">
        <v>306</v>
      </c>
      <c r="C13" s="167" t="s">
        <v>180</v>
      </c>
      <c r="D13" s="109" t="s">
        <v>304</v>
      </c>
      <c r="E13" s="238">
        <v>45884</v>
      </c>
      <c r="F13" s="239">
        <v>45887</v>
      </c>
      <c r="G13" s="117">
        <v>3</v>
      </c>
      <c r="H13" s="123" t="s">
        <v>47</v>
      </c>
      <c r="I13" s="106" t="s">
        <v>56</v>
      </c>
      <c r="J13" s="124" t="s">
        <v>248</v>
      </c>
      <c r="K13" s="111">
        <v>3000</v>
      </c>
      <c r="L13" s="154"/>
      <c r="O13" s="233"/>
      <c r="P13" s="233"/>
      <c r="Q13" s="233"/>
      <c r="R13" s="233"/>
    </row>
    <row r="14" spans="2:18" s="8" customFormat="1" ht="28.5" customHeight="1" thickBot="1" x14ac:dyDescent="0.25">
      <c r="B14" s="172" t="s">
        <v>307</v>
      </c>
      <c r="C14" s="167" t="s">
        <v>181</v>
      </c>
      <c r="D14" s="109" t="s">
        <v>304</v>
      </c>
      <c r="E14" s="238">
        <v>45884</v>
      </c>
      <c r="F14" s="239">
        <v>45885</v>
      </c>
      <c r="G14" s="117">
        <v>1</v>
      </c>
      <c r="H14" s="123" t="s">
        <v>47</v>
      </c>
      <c r="I14" s="107" t="s">
        <v>56</v>
      </c>
      <c r="J14" s="124" t="s">
        <v>248</v>
      </c>
      <c r="K14" s="111">
        <v>1000</v>
      </c>
      <c r="L14" s="154"/>
      <c r="O14" s="233"/>
      <c r="P14" s="233"/>
      <c r="Q14" s="233"/>
      <c r="R14" s="233"/>
    </row>
    <row r="15" spans="2:18" s="8" customFormat="1" ht="28.5" customHeight="1" thickBot="1" x14ac:dyDescent="0.25">
      <c r="B15" s="147">
        <v>2</v>
      </c>
      <c r="C15" s="148" t="s">
        <v>57</v>
      </c>
      <c r="D15" s="149" t="s">
        <v>306</v>
      </c>
      <c r="E15" s="258">
        <v>45887</v>
      </c>
      <c r="F15" s="258">
        <v>45893</v>
      </c>
      <c r="G15" s="156">
        <v>10</v>
      </c>
      <c r="H15" s="157" t="s">
        <v>172</v>
      </c>
      <c r="I15" s="268" t="s">
        <v>56</v>
      </c>
      <c r="J15" s="269" t="s">
        <v>248</v>
      </c>
      <c r="K15" s="175">
        <f>SUM(K11:K14)</f>
        <v>10000</v>
      </c>
      <c r="L15" s="158"/>
      <c r="O15" s="233"/>
      <c r="P15" s="233"/>
      <c r="Q15" s="233"/>
      <c r="R15" s="233"/>
    </row>
    <row r="16" spans="2:18" s="2" customFormat="1" ht="37.5" customHeight="1" x14ac:dyDescent="0.2">
      <c r="B16" s="170" t="s">
        <v>309</v>
      </c>
      <c r="C16" s="166" t="s">
        <v>194</v>
      </c>
      <c r="D16" s="254">
        <v>2</v>
      </c>
      <c r="E16" s="239">
        <v>45887</v>
      </c>
      <c r="F16" s="238">
        <v>45888</v>
      </c>
      <c r="G16" s="145">
        <v>1</v>
      </c>
      <c r="H16" s="124" t="s">
        <v>172</v>
      </c>
      <c r="I16" s="155" t="s">
        <v>56</v>
      </c>
      <c r="J16" s="124" t="s">
        <v>248</v>
      </c>
      <c r="K16" s="125">
        <v>2000</v>
      </c>
      <c r="L16" s="146"/>
      <c r="M16" s="230"/>
      <c r="O16" s="233"/>
      <c r="P16" s="233"/>
      <c r="Q16" s="233"/>
      <c r="R16" s="233"/>
    </row>
    <row r="17" spans="1:18" s="2" customFormat="1" ht="33" customHeight="1" x14ac:dyDescent="0.2">
      <c r="B17" s="170" t="s">
        <v>305</v>
      </c>
      <c r="C17" s="217" t="s">
        <v>195</v>
      </c>
      <c r="D17" s="255" t="s">
        <v>309</v>
      </c>
      <c r="E17" s="240">
        <v>45889</v>
      </c>
      <c r="F17" s="240">
        <v>45891</v>
      </c>
      <c r="G17" s="110">
        <v>2</v>
      </c>
      <c r="H17" s="124" t="s">
        <v>172</v>
      </c>
      <c r="I17" s="107" t="s">
        <v>56</v>
      </c>
      <c r="J17" s="124" t="s">
        <v>248</v>
      </c>
      <c r="K17" s="125">
        <v>2000</v>
      </c>
      <c r="L17" s="128"/>
      <c r="O17" s="233"/>
      <c r="P17" s="233"/>
      <c r="Q17" s="233"/>
      <c r="R17" s="233"/>
    </row>
    <row r="18" spans="1:18" s="2" customFormat="1" ht="28.5" customHeight="1" x14ac:dyDescent="0.2">
      <c r="B18" s="170" t="s">
        <v>310</v>
      </c>
      <c r="C18" s="217" t="s">
        <v>196</v>
      </c>
      <c r="D18" s="255" t="s">
        <v>309</v>
      </c>
      <c r="E18" s="240">
        <v>45889</v>
      </c>
      <c r="F18" s="240">
        <v>45891</v>
      </c>
      <c r="G18" s="110">
        <v>2</v>
      </c>
      <c r="H18" s="124" t="s">
        <v>172</v>
      </c>
      <c r="I18" s="107" t="s">
        <v>56</v>
      </c>
      <c r="J18" s="124" t="s">
        <v>248</v>
      </c>
      <c r="K18" s="125">
        <v>1000</v>
      </c>
      <c r="L18" s="128"/>
      <c r="O18" s="233"/>
      <c r="P18" s="233"/>
      <c r="Q18" s="233"/>
      <c r="R18" s="233"/>
    </row>
    <row r="19" spans="1:18" s="2" customFormat="1" ht="39" customHeight="1" x14ac:dyDescent="0.2">
      <c r="B19" s="170" t="s">
        <v>311</v>
      </c>
      <c r="C19" s="217" t="s">
        <v>197</v>
      </c>
      <c r="D19" s="256" t="s">
        <v>309</v>
      </c>
      <c r="E19" s="240">
        <v>45889</v>
      </c>
      <c r="F19" s="240">
        <v>45891</v>
      </c>
      <c r="G19" s="110">
        <v>2</v>
      </c>
      <c r="H19" s="124" t="s">
        <v>172</v>
      </c>
      <c r="I19" s="107" t="s">
        <v>56</v>
      </c>
      <c r="J19" s="124" t="s">
        <v>248</v>
      </c>
      <c r="K19" s="125">
        <v>1000</v>
      </c>
      <c r="L19" s="128"/>
      <c r="O19" s="233"/>
      <c r="P19" s="233"/>
      <c r="Q19" s="233"/>
      <c r="R19" s="233"/>
    </row>
    <row r="20" spans="1:18" s="2" customFormat="1" ht="28.5" customHeight="1" x14ac:dyDescent="0.2">
      <c r="B20" s="170" t="s">
        <v>312</v>
      </c>
      <c r="C20" s="217" t="s">
        <v>198</v>
      </c>
      <c r="D20" s="256" t="s">
        <v>375</v>
      </c>
      <c r="E20" s="240">
        <v>45892</v>
      </c>
      <c r="F20" s="240">
        <v>45893</v>
      </c>
      <c r="G20" s="110">
        <v>1</v>
      </c>
      <c r="H20" s="108" t="s">
        <v>172</v>
      </c>
      <c r="I20" s="107" t="s">
        <v>56</v>
      </c>
      <c r="J20" s="124" t="s">
        <v>248</v>
      </c>
      <c r="K20" s="125">
        <v>1000</v>
      </c>
      <c r="L20" s="128"/>
      <c r="O20" s="233"/>
      <c r="P20" s="233"/>
      <c r="Q20" s="233"/>
      <c r="R20" s="233"/>
    </row>
    <row r="21" spans="1:18" s="2" customFormat="1" ht="28.5" customHeight="1" x14ac:dyDescent="0.2">
      <c r="B21" s="170" t="s">
        <v>313</v>
      </c>
      <c r="C21" s="218" t="s">
        <v>199</v>
      </c>
      <c r="D21" s="256" t="s">
        <v>375</v>
      </c>
      <c r="E21" s="240">
        <v>45892</v>
      </c>
      <c r="F21" s="240">
        <v>45893</v>
      </c>
      <c r="G21" s="110">
        <v>1</v>
      </c>
      <c r="H21" s="108" t="s">
        <v>172</v>
      </c>
      <c r="I21" s="107" t="s">
        <v>56</v>
      </c>
      <c r="J21" s="124" t="s">
        <v>248</v>
      </c>
      <c r="K21" s="125">
        <v>2000</v>
      </c>
      <c r="L21" s="144"/>
      <c r="O21" s="233"/>
      <c r="P21" s="233"/>
      <c r="Q21" s="233"/>
      <c r="R21" s="233"/>
    </row>
    <row r="22" spans="1:18" s="2" customFormat="1" ht="28.5" customHeight="1" thickBot="1" x14ac:dyDescent="0.25">
      <c r="B22" s="170" t="s">
        <v>314</v>
      </c>
      <c r="C22" s="218" t="s">
        <v>379</v>
      </c>
      <c r="D22" s="257" t="s">
        <v>375</v>
      </c>
      <c r="E22" s="240">
        <v>45892</v>
      </c>
      <c r="F22" s="240">
        <v>45893</v>
      </c>
      <c r="G22" s="110">
        <v>1</v>
      </c>
      <c r="H22" s="108" t="s">
        <v>172</v>
      </c>
      <c r="I22" s="107" t="s">
        <v>56</v>
      </c>
      <c r="J22" s="124" t="s">
        <v>248</v>
      </c>
      <c r="K22" s="125">
        <v>3000</v>
      </c>
      <c r="L22" s="128"/>
      <c r="O22" s="233"/>
      <c r="P22" s="233"/>
      <c r="Q22" s="233"/>
      <c r="R22" s="233"/>
    </row>
    <row r="23" spans="1:18" s="8" customFormat="1" ht="24" customHeight="1" thickBot="1" x14ac:dyDescent="0.3">
      <c r="B23" s="147">
        <v>3</v>
      </c>
      <c r="C23" s="148" t="s">
        <v>64</v>
      </c>
      <c r="D23" s="149" t="s">
        <v>460</v>
      </c>
      <c r="E23" s="264">
        <v>45894</v>
      </c>
      <c r="F23" s="264">
        <v>45902</v>
      </c>
      <c r="G23" s="150">
        <v>19</v>
      </c>
      <c r="H23" s="151" t="s">
        <v>376</v>
      </c>
      <c r="I23" s="151" t="s">
        <v>67</v>
      </c>
      <c r="J23" s="151" t="s">
        <v>247</v>
      </c>
      <c r="K23" s="176">
        <f>SUM(K16:K22)</f>
        <v>12000</v>
      </c>
      <c r="L23" s="152"/>
      <c r="O23" s="235"/>
      <c r="P23" s="312"/>
      <c r="Q23" s="312"/>
      <c r="R23" s="236"/>
    </row>
    <row r="24" spans="1:18" s="2" customFormat="1" ht="28.5" customHeight="1" x14ac:dyDescent="0.2">
      <c r="A24" s="2" t="s">
        <v>45</v>
      </c>
      <c r="B24" s="170" t="s">
        <v>315</v>
      </c>
      <c r="C24" s="219" t="s">
        <v>201</v>
      </c>
      <c r="D24" s="122">
        <v>3</v>
      </c>
      <c r="E24" s="240">
        <v>45894</v>
      </c>
      <c r="F24" s="240">
        <v>45897</v>
      </c>
      <c r="G24" s="145">
        <f>F24-E24</f>
        <v>3</v>
      </c>
      <c r="H24" s="124" t="s">
        <v>376</v>
      </c>
      <c r="I24" s="124" t="s">
        <v>67</v>
      </c>
      <c r="J24" s="124" t="s">
        <v>247</v>
      </c>
      <c r="K24" s="125">
        <v>2000</v>
      </c>
      <c r="L24" s="146"/>
      <c r="O24" s="237"/>
      <c r="P24" s="237"/>
      <c r="Q24" s="237"/>
      <c r="R24" s="237"/>
    </row>
    <row r="25" spans="1:18" s="2" customFormat="1" ht="28.5" customHeight="1" x14ac:dyDescent="0.2">
      <c r="B25" s="170" t="s">
        <v>316</v>
      </c>
      <c r="C25" s="217" t="s">
        <v>200</v>
      </c>
      <c r="D25" s="255" t="s">
        <v>315</v>
      </c>
      <c r="E25" s="240">
        <v>45894</v>
      </c>
      <c r="F25" s="240">
        <v>45894</v>
      </c>
      <c r="G25" s="145">
        <v>1</v>
      </c>
      <c r="H25" s="124" t="s">
        <v>376</v>
      </c>
      <c r="I25" s="124" t="s">
        <v>67</v>
      </c>
      <c r="J25" s="124" t="s">
        <v>247</v>
      </c>
      <c r="K25" s="125">
        <v>1000</v>
      </c>
      <c r="L25" s="128"/>
    </row>
    <row r="26" spans="1:18" s="2" customFormat="1" ht="28.5" customHeight="1" x14ac:dyDescent="0.2">
      <c r="B26" s="171" t="s">
        <v>317</v>
      </c>
      <c r="C26" s="217" t="s">
        <v>202</v>
      </c>
      <c r="D26" s="256" t="s">
        <v>315</v>
      </c>
      <c r="E26" s="240">
        <v>45894</v>
      </c>
      <c r="F26" s="240">
        <v>45894</v>
      </c>
      <c r="G26" s="145">
        <v>1</v>
      </c>
      <c r="H26" s="124" t="s">
        <v>376</v>
      </c>
      <c r="I26" s="124" t="s">
        <v>67</v>
      </c>
      <c r="J26" s="124" t="s">
        <v>247</v>
      </c>
      <c r="K26" s="125">
        <v>1000</v>
      </c>
      <c r="L26" s="128"/>
    </row>
    <row r="27" spans="1:18" s="2" customFormat="1" ht="28.5" customHeight="1" x14ac:dyDescent="0.2">
      <c r="B27" s="171" t="s">
        <v>318</v>
      </c>
      <c r="C27" s="217" t="s">
        <v>203</v>
      </c>
      <c r="D27" s="256" t="s">
        <v>315</v>
      </c>
      <c r="E27" s="240">
        <v>45894</v>
      </c>
      <c r="F27" s="240">
        <v>45897</v>
      </c>
      <c r="G27" s="145">
        <f t="shared" ref="G27:G32" si="0">F27-E27</f>
        <v>3</v>
      </c>
      <c r="H27" s="124" t="s">
        <v>376</v>
      </c>
      <c r="I27" s="124" t="s">
        <v>67</v>
      </c>
      <c r="J27" s="124" t="s">
        <v>247</v>
      </c>
      <c r="K27" s="125">
        <v>1000</v>
      </c>
      <c r="L27" s="128"/>
    </row>
    <row r="28" spans="1:18" s="2" customFormat="1" ht="28.5" customHeight="1" x14ac:dyDescent="0.2">
      <c r="B28" s="171" t="s">
        <v>319</v>
      </c>
      <c r="C28" s="217" t="s">
        <v>204</v>
      </c>
      <c r="D28" s="256" t="s">
        <v>318</v>
      </c>
      <c r="E28" s="240">
        <v>45894</v>
      </c>
      <c r="F28" s="240">
        <v>45898</v>
      </c>
      <c r="G28" s="145">
        <f t="shared" si="0"/>
        <v>4</v>
      </c>
      <c r="H28" s="124" t="s">
        <v>376</v>
      </c>
      <c r="I28" s="124" t="s">
        <v>67</v>
      </c>
      <c r="J28" s="124" t="s">
        <v>247</v>
      </c>
      <c r="K28" s="125">
        <v>1000</v>
      </c>
      <c r="L28" s="128"/>
    </row>
    <row r="29" spans="1:18" s="2" customFormat="1" ht="28.5" customHeight="1" x14ac:dyDescent="0.2">
      <c r="A29" s="2" t="s">
        <v>45</v>
      </c>
      <c r="B29" s="171" t="s">
        <v>320</v>
      </c>
      <c r="C29" s="232" t="s">
        <v>205</v>
      </c>
      <c r="D29" s="256" t="s">
        <v>318</v>
      </c>
      <c r="E29" s="240">
        <v>45894</v>
      </c>
      <c r="F29" s="240">
        <v>45898</v>
      </c>
      <c r="G29" s="145">
        <f t="shared" si="0"/>
        <v>4</v>
      </c>
      <c r="H29" s="124" t="s">
        <v>376</v>
      </c>
      <c r="I29" s="124" t="s">
        <v>67</v>
      </c>
      <c r="J29" s="124" t="s">
        <v>247</v>
      </c>
      <c r="K29" s="125">
        <v>2000</v>
      </c>
      <c r="L29" s="128"/>
    </row>
    <row r="30" spans="1:18" s="2" customFormat="1" ht="28.5" customHeight="1" x14ac:dyDescent="0.2">
      <c r="B30" s="171" t="s">
        <v>321</v>
      </c>
      <c r="C30" s="232" t="s">
        <v>206</v>
      </c>
      <c r="D30" s="256" t="s">
        <v>320</v>
      </c>
      <c r="E30" s="240">
        <v>45898</v>
      </c>
      <c r="F30" s="240">
        <v>45899</v>
      </c>
      <c r="G30" s="145">
        <f t="shared" si="0"/>
        <v>1</v>
      </c>
      <c r="H30" s="124" t="s">
        <v>376</v>
      </c>
      <c r="I30" s="124" t="s">
        <v>67</v>
      </c>
      <c r="J30" s="124" t="s">
        <v>247</v>
      </c>
      <c r="K30" s="125">
        <v>4000</v>
      </c>
      <c r="L30" s="128"/>
    </row>
    <row r="31" spans="1:18" s="2" customFormat="1" ht="28.5" customHeight="1" x14ac:dyDescent="0.2">
      <c r="B31" s="171" t="s">
        <v>322</v>
      </c>
      <c r="C31" s="217" t="s">
        <v>207</v>
      </c>
      <c r="D31" s="256" t="s">
        <v>320</v>
      </c>
      <c r="E31" s="240">
        <v>45901</v>
      </c>
      <c r="F31" s="240">
        <v>45902</v>
      </c>
      <c r="G31" s="145">
        <f t="shared" si="0"/>
        <v>1</v>
      </c>
      <c r="H31" s="124" t="s">
        <v>376</v>
      </c>
      <c r="I31" s="124" t="s">
        <v>67</v>
      </c>
      <c r="J31" s="124" t="s">
        <v>247</v>
      </c>
      <c r="K31" s="125">
        <v>1000</v>
      </c>
      <c r="L31" s="128"/>
    </row>
    <row r="32" spans="1:18" s="2" customFormat="1" ht="28.5" customHeight="1" x14ac:dyDescent="0.2">
      <c r="B32" s="171" t="s">
        <v>323</v>
      </c>
      <c r="C32" s="217" t="s">
        <v>208</v>
      </c>
      <c r="D32" s="256" t="s">
        <v>319</v>
      </c>
      <c r="E32" s="240">
        <v>45901</v>
      </c>
      <c r="F32" s="240">
        <v>45902</v>
      </c>
      <c r="G32" s="145">
        <f t="shared" si="0"/>
        <v>1</v>
      </c>
      <c r="H32" s="124" t="s">
        <v>376</v>
      </c>
      <c r="I32" s="124" t="s">
        <v>67</v>
      </c>
      <c r="J32" s="124" t="s">
        <v>247</v>
      </c>
      <c r="K32" s="125">
        <v>2000</v>
      </c>
      <c r="L32" s="128"/>
    </row>
    <row r="33" spans="2:12" s="2" customFormat="1" ht="28.5" customHeight="1" thickBot="1" x14ac:dyDescent="0.25">
      <c r="B33" s="171" t="s">
        <v>324</v>
      </c>
      <c r="C33" s="218" t="s">
        <v>209</v>
      </c>
      <c r="D33" s="252" t="s">
        <v>461</v>
      </c>
      <c r="E33" s="240">
        <v>45901</v>
      </c>
      <c r="F33" s="240">
        <v>45902</v>
      </c>
      <c r="G33" s="143">
        <v>1</v>
      </c>
      <c r="H33" s="124" t="s">
        <v>376</v>
      </c>
      <c r="I33" s="124" t="s">
        <v>67</v>
      </c>
      <c r="J33" s="124" t="s">
        <v>247</v>
      </c>
      <c r="K33" s="125">
        <v>1000</v>
      </c>
      <c r="L33" s="144"/>
    </row>
    <row r="34" spans="2:12" s="8" customFormat="1" ht="36" customHeight="1" thickBot="1" x14ac:dyDescent="0.25">
      <c r="B34" s="147">
        <v>4</v>
      </c>
      <c r="C34" s="148" t="s">
        <v>72</v>
      </c>
      <c r="D34" s="147" t="s">
        <v>324</v>
      </c>
      <c r="E34" s="258">
        <v>45903</v>
      </c>
      <c r="F34" s="258">
        <v>45940</v>
      </c>
      <c r="G34" s="156">
        <v>42</v>
      </c>
      <c r="H34" s="157" t="s">
        <v>378</v>
      </c>
      <c r="I34" s="157" t="s">
        <v>74</v>
      </c>
      <c r="J34" s="157" t="s">
        <v>249</v>
      </c>
      <c r="K34" s="177">
        <f>SUM(K24:K33)</f>
        <v>16000</v>
      </c>
      <c r="L34" s="158"/>
    </row>
    <row r="35" spans="2:12" s="2" customFormat="1" ht="28.5" customHeight="1" x14ac:dyDescent="0.2">
      <c r="B35" s="170" t="s">
        <v>325</v>
      </c>
      <c r="C35" s="219" t="s">
        <v>377</v>
      </c>
      <c r="D35" s="251">
        <v>4</v>
      </c>
      <c r="E35" s="240">
        <v>45903</v>
      </c>
      <c r="F35" s="240">
        <v>45904</v>
      </c>
      <c r="G35" s="145">
        <f>F35-E35</f>
        <v>1</v>
      </c>
      <c r="H35" s="124" t="s">
        <v>378</v>
      </c>
      <c r="I35" s="159" t="s">
        <v>74</v>
      </c>
      <c r="J35" s="124" t="s">
        <v>249</v>
      </c>
      <c r="K35" s="125">
        <v>2000</v>
      </c>
      <c r="L35" s="146"/>
    </row>
    <row r="36" spans="2:12" s="2" customFormat="1" ht="28.5" customHeight="1" x14ac:dyDescent="0.2">
      <c r="B36" s="170" t="s">
        <v>326</v>
      </c>
      <c r="C36" s="219" t="s">
        <v>210</v>
      </c>
      <c r="D36" s="253" t="s">
        <v>325</v>
      </c>
      <c r="E36" s="240">
        <v>45903</v>
      </c>
      <c r="F36" s="240">
        <v>45904</v>
      </c>
      <c r="G36" s="145">
        <f t="shared" ref="G36:G57" si="1">F36-E36</f>
        <v>1</v>
      </c>
      <c r="H36" s="124" t="s">
        <v>378</v>
      </c>
      <c r="I36" s="159" t="s">
        <v>74</v>
      </c>
      <c r="J36" s="124" t="s">
        <v>249</v>
      </c>
      <c r="K36" s="125">
        <v>1000</v>
      </c>
      <c r="L36" s="146"/>
    </row>
    <row r="37" spans="2:12" s="2" customFormat="1" ht="28.5" customHeight="1" x14ac:dyDescent="0.2">
      <c r="B37" s="170" t="s">
        <v>327</v>
      </c>
      <c r="C37" s="219" t="s">
        <v>211</v>
      </c>
      <c r="D37" s="256" t="s">
        <v>325</v>
      </c>
      <c r="E37" s="240">
        <v>45903</v>
      </c>
      <c r="F37" s="240">
        <v>45904</v>
      </c>
      <c r="G37" s="145">
        <f t="shared" si="1"/>
        <v>1</v>
      </c>
      <c r="H37" s="124" t="s">
        <v>378</v>
      </c>
      <c r="I37" s="159" t="s">
        <v>74</v>
      </c>
      <c r="J37" s="124" t="s">
        <v>249</v>
      </c>
      <c r="K37" s="125">
        <v>1000</v>
      </c>
      <c r="L37" s="146"/>
    </row>
    <row r="38" spans="2:12" s="2" customFormat="1" ht="28.5" customHeight="1" x14ac:dyDescent="0.2">
      <c r="B38" s="170" t="s">
        <v>328</v>
      </c>
      <c r="C38" s="219" t="s">
        <v>212</v>
      </c>
      <c r="D38" s="259" t="s">
        <v>325</v>
      </c>
      <c r="E38" s="240">
        <v>45903</v>
      </c>
      <c r="F38" s="240">
        <v>45904</v>
      </c>
      <c r="G38" s="145">
        <f t="shared" si="1"/>
        <v>1</v>
      </c>
      <c r="H38" s="124" t="s">
        <v>378</v>
      </c>
      <c r="I38" s="159" t="s">
        <v>74</v>
      </c>
      <c r="J38" s="124" t="s">
        <v>249</v>
      </c>
      <c r="K38" s="125">
        <v>10000</v>
      </c>
      <c r="L38" s="146"/>
    </row>
    <row r="39" spans="2:12" s="2" customFormat="1" ht="28.5" customHeight="1" x14ac:dyDescent="0.2">
      <c r="B39" s="170" t="s">
        <v>329</v>
      </c>
      <c r="C39" s="219" t="s">
        <v>213</v>
      </c>
      <c r="D39" s="259" t="s">
        <v>325</v>
      </c>
      <c r="E39" s="240">
        <v>45903</v>
      </c>
      <c r="F39" s="240">
        <v>45904</v>
      </c>
      <c r="G39" s="145">
        <f t="shared" si="1"/>
        <v>1</v>
      </c>
      <c r="H39" s="124" t="s">
        <v>378</v>
      </c>
      <c r="I39" s="159" t="s">
        <v>74</v>
      </c>
      <c r="J39" s="124" t="s">
        <v>249</v>
      </c>
      <c r="K39" s="125">
        <v>1000</v>
      </c>
      <c r="L39" s="146"/>
    </row>
    <row r="40" spans="2:12" s="2" customFormat="1" ht="28.5" customHeight="1" x14ac:dyDescent="0.2">
      <c r="B40" s="170" t="s">
        <v>330</v>
      </c>
      <c r="C40" s="219" t="s">
        <v>214</v>
      </c>
      <c r="D40" s="259" t="s">
        <v>325</v>
      </c>
      <c r="E40" s="240">
        <v>45905</v>
      </c>
      <c r="F40" s="240">
        <v>45919</v>
      </c>
      <c r="G40" s="145">
        <f t="shared" si="1"/>
        <v>14</v>
      </c>
      <c r="H40" s="124" t="s">
        <v>378</v>
      </c>
      <c r="I40" s="159" t="s">
        <v>74</v>
      </c>
      <c r="J40" s="124" t="s">
        <v>249</v>
      </c>
      <c r="K40" s="125">
        <v>2000</v>
      </c>
      <c r="L40" s="146"/>
    </row>
    <row r="41" spans="2:12" s="2" customFormat="1" ht="28.5" customHeight="1" x14ac:dyDescent="0.2">
      <c r="B41" s="170" t="s">
        <v>331</v>
      </c>
      <c r="C41" s="219" t="s">
        <v>215</v>
      </c>
      <c r="D41" s="259" t="s">
        <v>330</v>
      </c>
      <c r="E41" s="240">
        <v>45905</v>
      </c>
      <c r="F41" s="240">
        <v>45919</v>
      </c>
      <c r="G41" s="145">
        <f t="shared" si="1"/>
        <v>14</v>
      </c>
      <c r="H41" s="124" t="s">
        <v>378</v>
      </c>
      <c r="I41" s="159" t="s">
        <v>74</v>
      </c>
      <c r="J41" s="124" t="s">
        <v>249</v>
      </c>
      <c r="K41" s="125">
        <v>1000</v>
      </c>
      <c r="L41" s="146"/>
    </row>
    <row r="42" spans="2:12" s="2" customFormat="1" ht="28.5" customHeight="1" x14ac:dyDescent="0.2">
      <c r="B42" s="243" t="s">
        <v>332</v>
      </c>
      <c r="C42" s="242" t="s">
        <v>216</v>
      </c>
      <c r="D42" s="259" t="s">
        <v>331</v>
      </c>
      <c r="E42" s="240">
        <v>45905</v>
      </c>
      <c r="F42" s="240">
        <v>45919</v>
      </c>
      <c r="G42" s="145">
        <f t="shared" si="1"/>
        <v>14</v>
      </c>
      <c r="H42" s="124" t="s">
        <v>378</v>
      </c>
      <c r="I42" s="159" t="s">
        <v>74</v>
      </c>
      <c r="J42" s="124" t="s">
        <v>249</v>
      </c>
      <c r="K42" s="125">
        <v>1000</v>
      </c>
      <c r="L42" s="146"/>
    </row>
    <row r="43" spans="2:12" s="2" customFormat="1" ht="28.5" customHeight="1" x14ac:dyDescent="0.2">
      <c r="B43" s="170" t="s">
        <v>333</v>
      </c>
      <c r="C43" s="219" t="s">
        <v>217</v>
      </c>
      <c r="D43" s="259" t="s">
        <v>331</v>
      </c>
      <c r="E43" s="240">
        <v>45905</v>
      </c>
      <c r="F43" s="240">
        <v>45919</v>
      </c>
      <c r="G43" s="145">
        <f t="shared" si="1"/>
        <v>14</v>
      </c>
      <c r="H43" s="124" t="s">
        <v>378</v>
      </c>
      <c r="I43" s="159" t="s">
        <v>74</v>
      </c>
      <c r="J43" s="124" t="s">
        <v>249</v>
      </c>
      <c r="K43" s="125">
        <v>3000</v>
      </c>
      <c r="L43" s="146"/>
    </row>
    <row r="44" spans="2:12" s="2" customFormat="1" ht="28.5" customHeight="1" x14ac:dyDescent="0.2">
      <c r="B44" s="170" t="s">
        <v>334</v>
      </c>
      <c r="C44" s="217" t="s">
        <v>218</v>
      </c>
      <c r="D44" s="259" t="s">
        <v>333</v>
      </c>
      <c r="E44" s="240">
        <v>45905</v>
      </c>
      <c r="F44" s="240">
        <v>45919</v>
      </c>
      <c r="G44" s="145">
        <f t="shared" si="1"/>
        <v>14</v>
      </c>
      <c r="H44" s="124" t="s">
        <v>378</v>
      </c>
      <c r="I44" s="159" t="s">
        <v>74</v>
      </c>
      <c r="J44" s="124" t="s">
        <v>249</v>
      </c>
      <c r="K44" s="125">
        <v>2000</v>
      </c>
      <c r="L44" s="128"/>
    </row>
    <row r="45" spans="2:12" s="2" customFormat="1" ht="28.5" customHeight="1" x14ac:dyDescent="0.2">
      <c r="B45" s="170" t="s">
        <v>335</v>
      </c>
      <c r="C45" s="217" t="s">
        <v>219</v>
      </c>
      <c r="D45" s="259" t="s">
        <v>334</v>
      </c>
      <c r="E45" s="240">
        <v>45905</v>
      </c>
      <c r="F45" s="240">
        <v>45919</v>
      </c>
      <c r="G45" s="145">
        <f t="shared" si="1"/>
        <v>14</v>
      </c>
      <c r="H45" s="124" t="s">
        <v>378</v>
      </c>
      <c r="I45" s="159" t="s">
        <v>74</v>
      </c>
      <c r="J45" s="124" t="s">
        <v>249</v>
      </c>
      <c r="K45" s="125">
        <v>1000</v>
      </c>
      <c r="L45" s="128"/>
    </row>
    <row r="46" spans="2:12" s="2" customFormat="1" ht="28.5" customHeight="1" x14ac:dyDescent="0.2">
      <c r="B46" s="171" t="s">
        <v>336</v>
      </c>
      <c r="C46" s="217" t="s">
        <v>220</v>
      </c>
      <c r="D46" s="256" t="s">
        <v>462</v>
      </c>
      <c r="E46" s="240">
        <v>45898</v>
      </c>
      <c r="F46" s="240">
        <v>45940</v>
      </c>
      <c r="G46" s="145">
        <f t="shared" si="1"/>
        <v>42</v>
      </c>
      <c r="H46" s="124" t="s">
        <v>378</v>
      </c>
      <c r="I46" s="159" t="s">
        <v>74</v>
      </c>
      <c r="J46" s="124" t="s">
        <v>249</v>
      </c>
      <c r="K46" s="125">
        <v>4000</v>
      </c>
      <c r="L46" s="128"/>
    </row>
    <row r="47" spans="2:12" s="2" customFormat="1" ht="28.5" customHeight="1" x14ac:dyDescent="0.2">
      <c r="B47" s="171" t="s">
        <v>337</v>
      </c>
      <c r="C47" s="217" t="s">
        <v>221</v>
      </c>
      <c r="D47" s="256" t="s">
        <v>314</v>
      </c>
      <c r="E47" s="240">
        <v>45899</v>
      </c>
      <c r="F47" s="240">
        <v>45940</v>
      </c>
      <c r="G47" s="145">
        <f t="shared" si="1"/>
        <v>41</v>
      </c>
      <c r="H47" s="124" t="s">
        <v>378</v>
      </c>
      <c r="I47" s="159" t="s">
        <v>74</v>
      </c>
      <c r="J47" s="124" t="s">
        <v>249</v>
      </c>
      <c r="K47" s="125">
        <v>1000</v>
      </c>
      <c r="L47" s="128"/>
    </row>
    <row r="48" spans="2:12" s="2" customFormat="1" ht="28.5" customHeight="1" x14ac:dyDescent="0.2">
      <c r="B48" s="171" t="s">
        <v>338</v>
      </c>
      <c r="C48" s="217" t="s">
        <v>222</v>
      </c>
      <c r="D48" s="256" t="s">
        <v>336</v>
      </c>
      <c r="E48" s="240">
        <v>45898</v>
      </c>
      <c r="F48" s="240">
        <v>45940</v>
      </c>
      <c r="G48" s="145">
        <f t="shared" si="1"/>
        <v>42</v>
      </c>
      <c r="H48" s="124" t="s">
        <v>378</v>
      </c>
      <c r="I48" s="159" t="s">
        <v>74</v>
      </c>
      <c r="J48" s="124" t="s">
        <v>249</v>
      </c>
      <c r="K48" s="125">
        <v>2000</v>
      </c>
      <c r="L48" s="128"/>
    </row>
    <row r="49" spans="2:12" s="2" customFormat="1" ht="28.5" customHeight="1" x14ac:dyDescent="0.2">
      <c r="B49" s="171" t="s">
        <v>339</v>
      </c>
      <c r="C49" s="217" t="s">
        <v>223</v>
      </c>
      <c r="D49" s="256" t="s">
        <v>336</v>
      </c>
      <c r="E49" s="240">
        <v>45898</v>
      </c>
      <c r="F49" s="240">
        <v>45940</v>
      </c>
      <c r="G49" s="145">
        <f t="shared" si="1"/>
        <v>42</v>
      </c>
      <c r="H49" s="124" t="s">
        <v>378</v>
      </c>
      <c r="I49" s="159" t="s">
        <v>74</v>
      </c>
      <c r="J49" s="124" t="s">
        <v>249</v>
      </c>
      <c r="K49" s="125">
        <v>3000</v>
      </c>
      <c r="L49" s="128"/>
    </row>
    <row r="50" spans="2:12" s="2" customFormat="1" ht="28.5" customHeight="1" x14ac:dyDescent="0.2">
      <c r="B50" s="171" t="s">
        <v>340</v>
      </c>
      <c r="C50" s="217" t="s">
        <v>224</v>
      </c>
      <c r="D50" s="256" t="s">
        <v>336</v>
      </c>
      <c r="E50" s="240">
        <v>45898</v>
      </c>
      <c r="F50" s="240">
        <v>45940</v>
      </c>
      <c r="G50" s="145">
        <f t="shared" si="1"/>
        <v>42</v>
      </c>
      <c r="H50" s="124" t="s">
        <v>378</v>
      </c>
      <c r="I50" s="159" t="s">
        <v>74</v>
      </c>
      <c r="J50" s="124" t="s">
        <v>249</v>
      </c>
      <c r="K50" s="125">
        <v>1000</v>
      </c>
      <c r="L50" s="128"/>
    </row>
    <row r="51" spans="2:12" s="2" customFormat="1" ht="28.5" customHeight="1" x14ac:dyDescent="0.2">
      <c r="B51" s="171" t="s">
        <v>341</v>
      </c>
      <c r="C51" s="217" t="s">
        <v>225</v>
      </c>
      <c r="D51" s="256" t="s">
        <v>336</v>
      </c>
      <c r="E51" s="240">
        <v>45898</v>
      </c>
      <c r="F51" s="240">
        <v>45940</v>
      </c>
      <c r="G51" s="145">
        <f t="shared" si="1"/>
        <v>42</v>
      </c>
      <c r="H51" s="124" t="s">
        <v>378</v>
      </c>
      <c r="I51" s="159" t="s">
        <v>74</v>
      </c>
      <c r="J51" s="124" t="s">
        <v>249</v>
      </c>
      <c r="K51" s="125">
        <v>1000</v>
      </c>
      <c r="L51" s="128"/>
    </row>
    <row r="52" spans="2:12" s="2" customFormat="1" ht="28.5" customHeight="1" x14ac:dyDescent="0.2">
      <c r="B52" s="171" t="s">
        <v>342</v>
      </c>
      <c r="C52" s="217" t="s">
        <v>226</v>
      </c>
      <c r="D52" s="256" t="s">
        <v>336</v>
      </c>
      <c r="E52" s="240">
        <v>45898</v>
      </c>
      <c r="F52" s="240">
        <v>45940</v>
      </c>
      <c r="G52" s="145">
        <f t="shared" si="1"/>
        <v>42</v>
      </c>
      <c r="H52" s="124" t="s">
        <v>378</v>
      </c>
      <c r="I52" s="116" t="s">
        <v>74</v>
      </c>
      <c r="J52" s="124" t="s">
        <v>249</v>
      </c>
      <c r="K52" s="125">
        <v>3000</v>
      </c>
      <c r="L52" s="128"/>
    </row>
    <row r="53" spans="2:12" s="2" customFormat="1" ht="28.5" customHeight="1" x14ac:dyDescent="0.2">
      <c r="B53" s="171" t="s">
        <v>343</v>
      </c>
      <c r="C53" s="217" t="s">
        <v>227</v>
      </c>
      <c r="D53" s="256" t="s">
        <v>463</v>
      </c>
      <c r="E53" s="240">
        <v>45920</v>
      </c>
      <c r="F53" s="240">
        <v>45940</v>
      </c>
      <c r="G53" s="145">
        <f t="shared" si="1"/>
        <v>20</v>
      </c>
      <c r="H53" s="124" t="s">
        <v>378</v>
      </c>
      <c r="I53" s="116" t="s">
        <v>74</v>
      </c>
      <c r="J53" s="124" t="s">
        <v>249</v>
      </c>
      <c r="K53" s="125">
        <v>5000</v>
      </c>
      <c r="L53" s="128"/>
    </row>
    <row r="54" spans="2:12" s="2" customFormat="1" ht="28.5" customHeight="1" x14ac:dyDescent="0.2">
      <c r="B54" s="171" t="s">
        <v>344</v>
      </c>
      <c r="C54" s="217" t="s">
        <v>228</v>
      </c>
      <c r="D54" s="256" t="s">
        <v>463</v>
      </c>
      <c r="E54" s="240">
        <v>45920</v>
      </c>
      <c r="F54" s="240">
        <v>45940</v>
      </c>
      <c r="G54" s="145">
        <f t="shared" si="1"/>
        <v>20</v>
      </c>
      <c r="H54" s="124" t="s">
        <v>378</v>
      </c>
      <c r="I54" s="116" t="s">
        <v>74</v>
      </c>
      <c r="J54" s="124" t="s">
        <v>249</v>
      </c>
      <c r="K54" s="125">
        <v>1000</v>
      </c>
      <c r="L54" s="128"/>
    </row>
    <row r="55" spans="2:12" s="2" customFormat="1" ht="28.5" customHeight="1" x14ac:dyDescent="0.2">
      <c r="B55" s="171" t="s">
        <v>345</v>
      </c>
      <c r="C55" s="217" t="s">
        <v>229</v>
      </c>
      <c r="D55" s="256" t="s">
        <v>463</v>
      </c>
      <c r="E55" s="240">
        <v>45920</v>
      </c>
      <c r="F55" s="240">
        <v>45940</v>
      </c>
      <c r="G55" s="145">
        <f t="shared" si="1"/>
        <v>20</v>
      </c>
      <c r="H55" s="124" t="s">
        <v>378</v>
      </c>
      <c r="I55" s="116" t="s">
        <v>74</v>
      </c>
      <c r="J55" s="124" t="s">
        <v>249</v>
      </c>
      <c r="K55" s="125">
        <v>1000</v>
      </c>
      <c r="L55" s="128"/>
    </row>
    <row r="56" spans="2:12" s="2" customFormat="1" ht="28.5" customHeight="1" x14ac:dyDescent="0.2">
      <c r="B56" s="171" t="s">
        <v>346</v>
      </c>
      <c r="C56" s="217" t="s">
        <v>230</v>
      </c>
      <c r="D56" s="260" t="s">
        <v>345</v>
      </c>
      <c r="E56" s="240">
        <v>45920</v>
      </c>
      <c r="F56" s="240">
        <v>45940</v>
      </c>
      <c r="G56" s="145">
        <f t="shared" si="1"/>
        <v>20</v>
      </c>
      <c r="H56" s="124" t="s">
        <v>378</v>
      </c>
      <c r="I56" s="116" t="s">
        <v>74</v>
      </c>
      <c r="J56" s="124" t="s">
        <v>249</v>
      </c>
      <c r="K56" s="125">
        <v>1000</v>
      </c>
      <c r="L56" s="128"/>
    </row>
    <row r="57" spans="2:12" s="2" customFormat="1" ht="28.5" customHeight="1" thickBot="1" x14ac:dyDescent="0.25">
      <c r="B57" s="171" t="s">
        <v>347</v>
      </c>
      <c r="C57" s="217" t="s">
        <v>231</v>
      </c>
      <c r="D57" s="256" t="s">
        <v>480</v>
      </c>
      <c r="E57" s="240">
        <v>45920</v>
      </c>
      <c r="F57" s="240">
        <v>45940</v>
      </c>
      <c r="G57" s="145">
        <f t="shared" si="1"/>
        <v>20</v>
      </c>
      <c r="H57" s="124" t="s">
        <v>378</v>
      </c>
      <c r="I57" s="116" t="s">
        <v>74</v>
      </c>
      <c r="J57" s="124" t="s">
        <v>249</v>
      </c>
      <c r="K57" s="125">
        <v>1000</v>
      </c>
      <c r="L57" s="128"/>
    </row>
    <row r="58" spans="2:12" s="8" customFormat="1" ht="28.5" customHeight="1" thickBot="1" x14ac:dyDescent="0.25">
      <c r="B58" s="147">
        <v>5</v>
      </c>
      <c r="C58" s="148" t="s">
        <v>232</v>
      </c>
      <c r="D58" s="149" t="s">
        <v>470</v>
      </c>
      <c r="E58" s="258">
        <v>45941</v>
      </c>
      <c r="F58" s="258">
        <v>45945</v>
      </c>
      <c r="G58" s="156">
        <f>F59-E59</f>
        <v>4</v>
      </c>
      <c r="H58" s="157" t="s">
        <v>464</v>
      </c>
      <c r="I58" s="157" t="s">
        <v>122</v>
      </c>
      <c r="J58" s="157" t="s">
        <v>251</v>
      </c>
      <c r="K58" s="177">
        <f>SUM(K35:K52)</f>
        <v>40000</v>
      </c>
      <c r="L58" s="158"/>
    </row>
    <row r="59" spans="2:12" s="2" customFormat="1" ht="28.5" customHeight="1" x14ac:dyDescent="0.2">
      <c r="B59" s="170" t="s">
        <v>348</v>
      </c>
      <c r="C59" s="220" t="s">
        <v>233</v>
      </c>
      <c r="D59" s="122">
        <v>5</v>
      </c>
      <c r="E59" s="238">
        <v>45941</v>
      </c>
      <c r="F59" s="238">
        <v>45945</v>
      </c>
      <c r="G59" s="113">
        <v>1</v>
      </c>
      <c r="H59" s="114" t="s">
        <v>464</v>
      </c>
      <c r="I59" s="115" t="s">
        <v>122</v>
      </c>
      <c r="J59" s="114" t="s">
        <v>251</v>
      </c>
      <c r="K59" s="125">
        <v>2000</v>
      </c>
      <c r="L59" s="146"/>
    </row>
    <row r="60" spans="2:12" s="2" customFormat="1" ht="21" customHeight="1" x14ac:dyDescent="0.2">
      <c r="B60" s="171" t="s">
        <v>349</v>
      </c>
      <c r="C60" s="217" t="s">
        <v>234</v>
      </c>
      <c r="D60" s="109" t="s">
        <v>348</v>
      </c>
      <c r="E60" s="238">
        <v>45941</v>
      </c>
      <c r="F60" s="238">
        <v>45945</v>
      </c>
      <c r="G60" s="113">
        <v>1</v>
      </c>
      <c r="H60" s="114" t="s">
        <v>464</v>
      </c>
      <c r="I60" s="116" t="s">
        <v>122</v>
      </c>
      <c r="J60" s="114" t="s">
        <v>251</v>
      </c>
      <c r="K60" s="125">
        <v>2000</v>
      </c>
      <c r="L60" s="128"/>
    </row>
    <row r="61" spans="2:12" s="2" customFormat="1" ht="28.5" customHeight="1" thickBot="1" x14ac:dyDescent="0.25">
      <c r="B61" s="172" t="s">
        <v>350</v>
      </c>
      <c r="C61" s="218" t="s">
        <v>235</v>
      </c>
      <c r="D61" s="121" t="s">
        <v>471</v>
      </c>
      <c r="E61" s="238">
        <v>45941</v>
      </c>
      <c r="F61" s="238">
        <v>45945</v>
      </c>
      <c r="G61" s="113">
        <v>1</v>
      </c>
      <c r="H61" s="114" t="s">
        <v>464</v>
      </c>
      <c r="I61" s="153" t="s">
        <v>122</v>
      </c>
      <c r="J61" s="114" t="s">
        <v>251</v>
      </c>
      <c r="K61" s="125">
        <v>2000</v>
      </c>
      <c r="L61" s="144"/>
    </row>
    <row r="62" spans="2:12" s="2" customFormat="1" ht="28.5" customHeight="1" thickBot="1" x14ac:dyDescent="0.25">
      <c r="B62" s="147">
        <v>6</v>
      </c>
      <c r="C62" s="148" t="s">
        <v>86</v>
      </c>
      <c r="D62" s="149" t="s">
        <v>350</v>
      </c>
      <c r="E62" s="264">
        <v>45946</v>
      </c>
      <c r="F62" s="264">
        <v>45950</v>
      </c>
      <c r="G62" s="150">
        <f>F62-E62</f>
        <v>4</v>
      </c>
      <c r="H62" s="151" t="s">
        <v>465</v>
      </c>
      <c r="I62" s="151" t="s">
        <v>123</v>
      </c>
      <c r="J62" s="151" t="s">
        <v>250</v>
      </c>
      <c r="K62" s="177">
        <f>SUM(K59:K61)</f>
        <v>6000</v>
      </c>
      <c r="L62" s="152"/>
    </row>
    <row r="63" spans="2:12" s="2" customFormat="1" ht="21" customHeight="1" x14ac:dyDescent="0.2">
      <c r="B63" s="170" t="s">
        <v>351</v>
      </c>
      <c r="C63" s="219" t="s">
        <v>236</v>
      </c>
      <c r="D63" s="122" t="s">
        <v>348</v>
      </c>
      <c r="E63" s="238">
        <v>45946</v>
      </c>
      <c r="F63" s="238">
        <v>45947</v>
      </c>
      <c r="G63" s="113">
        <v>1</v>
      </c>
      <c r="H63" s="114" t="s">
        <v>465</v>
      </c>
      <c r="I63" s="115" t="s">
        <v>123</v>
      </c>
      <c r="J63" s="114" t="s">
        <v>250</v>
      </c>
      <c r="K63" s="125">
        <v>1000</v>
      </c>
      <c r="L63" s="126"/>
    </row>
    <row r="64" spans="2:12" s="2" customFormat="1" ht="21" customHeight="1" x14ac:dyDescent="0.2">
      <c r="B64" s="171" t="s">
        <v>352</v>
      </c>
      <c r="C64" s="219" t="s">
        <v>237</v>
      </c>
      <c r="D64" s="122" t="s">
        <v>351</v>
      </c>
      <c r="E64" s="238">
        <v>45946</v>
      </c>
      <c r="F64" s="238">
        <v>45947</v>
      </c>
      <c r="G64" s="113">
        <v>1</v>
      </c>
      <c r="H64" s="114" t="s">
        <v>465</v>
      </c>
      <c r="I64" s="115" t="s">
        <v>123</v>
      </c>
      <c r="J64" s="114" t="s">
        <v>250</v>
      </c>
      <c r="K64" s="125">
        <v>1000</v>
      </c>
      <c r="L64" s="126"/>
    </row>
    <row r="65" spans="1:12" s="2" customFormat="1" ht="21" customHeight="1" x14ac:dyDescent="0.2">
      <c r="B65" s="171" t="s">
        <v>353</v>
      </c>
      <c r="C65" s="219" t="s">
        <v>238</v>
      </c>
      <c r="D65" s="122" t="s">
        <v>352</v>
      </c>
      <c r="E65" s="238">
        <v>45946</v>
      </c>
      <c r="F65" s="238">
        <v>45947</v>
      </c>
      <c r="G65" s="113">
        <v>1</v>
      </c>
      <c r="H65" s="114" t="s">
        <v>465</v>
      </c>
      <c r="I65" s="115" t="s">
        <v>123</v>
      </c>
      <c r="J65" s="114" t="s">
        <v>250</v>
      </c>
      <c r="K65" s="125">
        <v>1000</v>
      </c>
      <c r="L65" s="126"/>
    </row>
    <row r="66" spans="1:12" s="2" customFormat="1" ht="21" customHeight="1" x14ac:dyDescent="0.2">
      <c r="B66" s="171" t="s">
        <v>354</v>
      </c>
      <c r="C66" s="219" t="s">
        <v>239</v>
      </c>
      <c r="D66" s="122" t="s">
        <v>353</v>
      </c>
      <c r="E66" s="238">
        <v>45946</v>
      </c>
      <c r="F66" s="238">
        <v>45947</v>
      </c>
      <c r="G66" s="113">
        <v>1</v>
      </c>
      <c r="H66" s="114" t="s">
        <v>465</v>
      </c>
      <c r="I66" s="115" t="s">
        <v>123</v>
      </c>
      <c r="J66" s="114" t="s">
        <v>250</v>
      </c>
      <c r="K66" s="125">
        <v>1000</v>
      </c>
      <c r="L66" s="126"/>
    </row>
    <row r="67" spans="1:12" s="2" customFormat="1" ht="21" customHeight="1" x14ac:dyDescent="0.2">
      <c r="B67" s="170" t="s">
        <v>355</v>
      </c>
      <c r="C67" s="219" t="s">
        <v>240</v>
      </c>
      <c r="D67" s="122" t="s">
        <v>354</v>
      </c>
      <c r="E67" s="238">
        <v>45947</v>
      </c>
      <c r="F67" s="238">
        <v>45948</v>
      </c>
      <c r="G67" s="113">
        <v>1</v>
      </c>
      <c r="H67" s="114" t="s">
        <v>465</v>
      </c>
      <c r="I67" s="115" t="s">
        <v>123</v>
      </c>
      <c r="J67" s="114" t="s">
        <v>250</v>
      </c>
      <c r="K67" s="125">
        <v>1000</v>
      </c>
      <c r="L67" s="126"/>
    </row>
    <row r="68" spans="1:12" s="2" customFormat="1" ht="21" customHeight="1" x14ac:dyDescent="0.2">
      <c r="B68" s="170" t="s">
        <v>356</v>
      </c>
      <c r="C68" s="217" t="s">
        <v>241</v>
      </c>
      <c r="D68" s="122" t="s">
        <v>355</v>
      </c>
      <c r="E68" s="238">
        <v>45947</v>
      </c>
      <c r="F68" s="238">
        <v>45948</v>
      </c>
      <c r="G68" s="113">
        <v>1</v>
      </c>
      <c r="H68" s="114" t="s">
        <v>465</v>
      </c>
      <c r="I68" s="115" t="s">
        <v>123</v>
      </c>
      <c r="J68" s="114" t="s">
        <v>250</v>
      </c>
      <c r="K68" s="125">
        <v>1000</v>
      </c>
      <c r="L68" s="126"/>
    </row>
    <row r="69" spans="1:12" s="2" customFormat="1" ht="24" customHeight="1" x14ac:dyDescent="0.2">
      <c r="B69" s="170" t="s">
        <v>357</v>
      </c>
      <c r="C69" s="217" t="s">
        <v>242</v>
      </c>
      <c r="D69" s="122" t="s">
        <v>356</v>
      </c>
      <c r="E69" s="239">
        <v>45948</v>
      </c>
      <c r="F69" s="239">
        <v>45949</v>
      </c>
      <c r="G69" s="113">
        <v>1</v>
      </c>
      <c r="H69" s="114" t="s">
        <v>465</v>
      </c>
      <c r="I69" s="115" t="s">
        <v>123</v>
      </c>
      <c r="J69" s="114" t="s">
        <v>250</v>
      </c>
      <c r="K69" s="125">
        <v>1000</v>
      </c>
      <c r="L69" s="127"/>
    </row>
    <row r="70" spans="1:12" s="2" customFormat="1" ht="24" customHeight="1" x14ac:dyDescent="0.2">
      <c r="B70" s="170" t="s">
        <v>358</v>
      </c>
      <c r="C70" s="218" t="s">
        <v>243</v>
      </c>
      <c r="D70" s="122" t="s">
        <v>357</v>
      </c>
      <c r="E70" s="239">
        <v>45948</v>
      </c>
      <c r="F70" s="239">
        <v>45949</v>
      </c>
      <c r="G70" s="113">
        <v>1</v>
      </c>
      <c r="H70" s="114" t="s">
        <v>465</v>
      </c>
      <c r="I70" s="115" t="s">
        <v>123</v>
      </c>
      <c r="J70" s="114" t="s">
        <v>250</v>
      </c>
      <c r="K70" s="125">
        <v>1000</v>
      </c>
      <c r="L70" s="154"/>
    </row>
    <row r="71" spans="1:12" s="2" customFormat="1" ht="24" customHeight="1" x14ac:dyDescent="0.2">
      <c r="B71" s="172" t="s">
        <v>359</v>
      </c>
      <c r="C71" s="218" t="s">
        <v>244</v>
      </c>
      <c r="D71" s="122" t="s">
        <v>358</v>
      </c>
      <c r="E71" s="265">
        <v>45949</v>
      </c>
      <c r="F71" s="265">
        <v>45950</v>
      </c>
      <c r="G71" s="113">
        <v>1</v>
      </c>
      <c r="H71" s="114" t="s">
        <v>465</v>
      </c>
      <c r="I71" s="115" t="s">
        <v>123</v>
      </c>
      <c r="J71" s="114" t="s">
        <v>250</v>
      </c>
      <c r="K71" s="125">
        <v>1000</v>
      </c>
      <c r="L71" s="154"/>
    </row>
    <row r="72" spans="1:12" s="2" customFormat="1" ht="24" customHeight="1" x14ac:dyDescent="0.2">
      <c r="B72" s="172" t="s">
        <v>360</v>
      </c>
      <c r="C72" s="218" t="s">
        <v>481</v>
      </c>
      <c r="D72" s="122" t="s">
        <v>359</v>
      </c>
      <c r="E72" s="265">
        <v>45949</v>
      </c>
      <c r="F72" s="265">
        <v>45950</v>
      </c>
      <c r="G72" s="113">
        <v>1</v>
      </c>
      <c r="H72" s="114" t="s">
        <v>465</v>
      </c>
      <c r="I72" s="115" t="s">
        <v>123</v>
      </c>
      <c r="J72" s="114" t="s">
        <v>250</v>
      </c>
      <c r="K72" s="125">
        <v>1000</v>
      </c>
      <c r="L72" s="154"/>
    </row>
    <row r="73" spans="1:12" s="2" customFormat="1" ht="24" customHeight="1" x14ac:dyDescent="0.2">
      <c r="B73" s="172" t="s">
        <v>361</v>
      </c>
      <c r="C73" s="218" t="s">
        <v>245</v>
      </c>
      <c r="D73" s="122" t="s">
        <v>360</v>
      </c>
      <c r="E73" s="265">
        <v>45949</v>
      </c>
      <c r="F73" s="265">
        <v>45950</v>
      </c>
      <c r="G73" s="113">
        <v>1</v>
      </c>
      <c r="H73" s="114" t="s">
        <v>465</v>
      </c>
      <c r="I73" s="115" t="s">
        <v>123</v>
      </c>
      <c r="J73" s="114" t="s">
        <v>250</v>
      </c>
      <c r="K73" s="125">
        <v>1000</v>
      </c>
      <c r="L73" s="154"/>
    </row>
    <row r="74" spans="1:12" s="2" customFormat="1" ht="28.5" customHeight="1" thickBot="1" x14ac:dyDescent="0.25">
      <c r="B74" s="172" t="s">
        <v>362</v>
      </c>
      <c r="C74" s="218" t="s">
        <v>246</v>
      </c>
      <c r="D74" s="122" t="s">
        <v>361</v>
      </c>
      <c r="E74" s="265">
        <v>45949</v>
      </c>
      <c r="F74" s="265">
        <v>45950</v>
      </c>
      <c r="G74" s="113">
        <v>1</v>
      </c>
      <c r="H74" s="114" t="s">
        <v>465</v>
      </c>
      <c r="I74" s="115" t="s">
        <v>123</v>
      </c>
      <c r="J74" s="114" t="s">
        <v>250</v>
      </c>
      <c r="K74" s="125">
        <v>1000</v>
      </c>
      <c r="L74" s="154"/>
    </row>
    <row r="75" spans="1:12" s="2" customFormat="1" ht="28.5" customHeight="1" thickBot="1" x14ac:dyDescent="0.25">
      <c r="B75" s="147">
        <v>7</v>
      </c>
      <c r="C75" s="148" t="s">
        <v>175</v>
      </c>
      <c r="D75" s="149" t="s">
        <v>362</v>
      </c>
      <c r="E75" s="264">
        <v>45951</v>
      </c>
      <c r="F75" s="264">
        <v>45952</v>
      </c>
      <c r="G75" s="150">
        <v>1</v>
      </c>
      <c r="H75" s="207" t="s">
        <v>466</v>
      </c>
      <c r="I75" s="151" t="s">
        <v>56</v>
      </c>
      <c r="J75" s="151" t="s">
        <v>248</v>
      </c>
      <c r="K75" s="176">
        <f>SUM(K63:K74)</f>
        <v>12000</v>
      </c>
      <c r="L75" s="152"/>
    </row>
    <row r="76" spans="1:12" s="2" customFormat="1" ht="28.5" customHeight="1" x14ac:dyDescent="0.2">
      <c r="B76" s="170" t="s">
        <v>363</v>
      </c>
      <c r="C76" s="221" t="s">
        <v>190</v>
      </c>
      <c r="D76" s="122" t="s">
        <v>362</v>
      </c>
      <c r="E76" s="238">
        <v>45951</v>
      </c>
      <c r="F76" s="238">
        <v>45952</v>
      </c>
      <c r="G76" s="113">
        <v>1</v>
      </c>
      <c r="H76" s="114" t="s">
        <v>466</v>
      </c>
      <c r="I76" s="106" t="s">
        <v>56</v>
      </c>
      <c r="J76" s="208" t="s">
        <v>248</v>
      </c>
      <c r="K76" s="125">
        <v>1000</v>
      </c>
      <c r="L76" s="126"/>
    </row>
    <row r="77" spans="1:12" s="2" customFormat="1" ht="20.25" customHeight="1" x14ac:dyDescent="0.2">
      <c r="B77" s="171" t="s">
        <v>364</v>
      </c>
      <c r="C77" s="217" t="s">
        <v>191</v>
      </c>
      <c r="D77" s="109" t="s">
        <v>363</v>
      </c>
      <c r="E77" s="238">
        <v>45951</v>
      </c>
      <c r="F77" s="238">
        <v>45952</v>
      </c>
      <c r="G77" s="113">
        <v>1</v>
      </c>
      <c r="H77" s="114" t="s">
        <v>466</v>
      </c>
      <c r="I77" s="106" t="s">
        <v>56</v>
      </c>
      <c r="J77" s="208" t="s">
        <v>248</v>
      </c>
      <c r="K77" s="125">
        <v>1000</v>
      </c>
      <c r="L77" s="127"/>
    </row>
    <row r="78" spans="1:12" s="2" customFormat="1" ht="20.25" customHeight="1" x14ac:dyDescent="0.2">
      <c r="B78" s="171" t="s">
        <v>365</v>
      </c>
      <c r="C78" s="218" t="s">
        <v>192</v>
      </c>
      <c r="D78" s="121" t="s">
        <v>364</v>
      </c>
      <c r="E78" s="238">
        <v>45951</v>
      </c>
      <c r="F78" s="238">
        <v>45952</v>
      </c>
      <c r="G78" s="113">
        <v>1</v>
      </c>
      <c r="H78" s="114" t="s">
        <v>466</v>
      </c>
      <c r="I78" s="106" t="s">
        <v>56</v>
      </c>
      <c r="J78" s="208" t="s">
        <v>248</v>
      </c>
      <c r="K78" s="125">
        <v>1000</v>
      </c>
      <c r="L78" s="154"/>
    </row>
    <row r="79" spans="1:12" s="2" customFormat="1" ht="22.5" customHeight="1" thickBot="1" x14ac:dyDescent="0.25">
      <c r="A79" s="2" t="s">
        <v>99</v>
      </c>
      <c r="B79" s="171" t="s">
        <v>366</v>
      </c>
      <c r="C79" s="218" t="s">
        <v>193</v>
      </c>
      <c r="D79" s="121" t="s">
        <v>365</v>
      </c>
      <c r="E79" s="238">
        <v>45951</v>
      </c>
      <c r="F79" s="238">
        <v>45952</v>
      </c>
      <c r="G79" s="113">
        <v>1</v>
      </c>
      <c r="H79" s="114" t="s">
        <v>466</v>
      </c>
      <c r="I79" s="106" t="s">
        <v>56</v>
      </c>
      <c r="J79" s="208" t="s">
        <v>248</v>
      </c>
      <c r="K79" s="125">
        <v>1000</v>
      </c>
      <c r="L79" s="154"/>
    </row>
    <row r="80" spans="1:12" s="2" customFormat="1" ht="28.5" customHeight="1" thickBot="1" x14ac:dyDescent="0.25">
      <c r="B80" s="147">
        <v>8</v>
      </c>
      <c r="C80" s="222" t="s">
        <v>174</v>
      </c>
      <c r="D80" s="149" t="s">
        <v>366</v>
      </c>
      <c r="E80" s="264">
        <v>45953</v>
      </c>
      <c r="F80" s="264">
        <v>45955</v>
      </c>
      <c r="G80" s="150">
        <f>F80-E80</f>
        <v>2</v>
      </c>
      <c r="H80" s="151" t="s">
        <v>467</v>
      </c>
      <c r="I80" s="151" t="s">
        <v>128</v>
      </c>
      <c r="J80" s="151" t="s">
        <v>248</v>
      </c>
      <c r="K80" s="176">
        <f>SUM(K76:K79)</f>
        <v>4000</v>
      </c>
      <c r="L80" s="152"/>
    </row>
    <row r="81" spans="2:12" s="2" customFormat="1" ht="28.5" customHeight="1" x14ac:dyDescent="0.2">
      <c r="B81" s="170" t="s">
        <v>367</v>
      </c>
      <c r="C81" s="219" t="s">
        <v>187</v>
      </c>
      <c r="D81" s="122" t="s">
        <v>366</v>
      </c>
      <c r="E81" s="238">
        <v>45953</v>
      </c>
      <c r="F81" s="238">
        <v>45955</v>
      </c>
      <c r="G81" s="113">
        <v>2</v>
      </c>
      <c r="H81" s="114" t="s">
        <v>467</v>
      </c>
      <c r="I81" s="114" t="s">
        <v>128</v>
      </c>
      <c r="J81" s="208" t="s">
        <v>248</v>
      </c>
      <c r="K81" s="125">
        <v>1000</v>
      </c>
      <c r="L81" s="126"/>
    </row>
    <row r="82" spans="2:12" s="2" customFormat="1" ht="28.5" customHeight="1" x14ac:dyDescent="0.2">
      <c r="B82" s="171" t="s">
        <v>368</v>
      </c>
      <c r="C82" s="217" t="s">
        <v>188</v>
      </c>
      <c r="D82" s="109" t="s">
        <v>367</v>
      </c>
      <c r="E82" s="238">
        <v>45953</v>
      </c>
      <c r="F82" s="238">
        <v>45955</v>
      </c>
      <c r="G82" s="113">
        <v>2</v>
      </c>
      <c r="H82" s="114" t="s">
        <v>467</v>
      </c>
      <c r="I82" s="108" t="s">
        <v>128</v>
      </c>
      <c r="J82" s="208" t="s">
        <v>248</v>
      </c>
      <c r="K82" s="125">
        <v>1000</v>
      </c>
      <c r="L82" s="127"/>
    </row>
    <row r="83" spans="2:12" s="2" customFormat="1" ht="28.5" customHeight="1" thickBot="1" x14ac:dyDescent="0.25">
      <c r="B83" s="171" t="s">
        <v>369</v>
      </c>
      <c r="C83" s="218" t="s">
        <v>189</v>
      </c>
      <c r="D83" s="121" t="s">
        <v>368</v>
      </c>
      <c r="E83" s="238">
        <v>45953</v>
      </c>
      <c r="F83" s="238">
        <v>45955</v>
      </c>
      <c r="G83" s="113">
        <v>2</v>
      </c>
      <c r="H83" s="114" t="s">
        <v>467</v>
      </c>
      <c r="I83" s="118" t="s">
        <v>128</v>
      </c>
      <c r="J83" s="208" t="s">
        <v>248</v>
      </c>
      <c r="K83" s="125">
        <v>1000</v>
      </c>
      <c r="L83" s="154"/>
    </row>
    <row r="84" spans="2:12" s="2" customFormat="1" ht="28.5" customHeight="1" thickBot="1" x14ac:dyDescent="0.25">
      <c r="B84" s="147">
        <v>9</v>
      </c>
      <c r="C84" s="222" t="s">
        <v>115</v>
      </c>
      <c r="D84" s="149" t="s">
        <v>369</v>
      </c>
      <c r="E84" s="264">
        <v>45956</v>
      </c>
      <c r="F84" s="264">
        <v>45958</v>
      </c>
      <c r="G84" s="150">
        <f>F84-E84</f>
        <v>2</v>
      </c>
      <c r="H84" s="151" t="s">
        <v>468</v>
      </c>
      <c r="I84" s="151" t="s">
        <v>128</v>
      </c>
      <c r="J84" s="151" t="s">
        <v>248</v>
      </c>
      <c r="K84" s="176">
        <f>SUM(K81,K82,K83)</f>
        <v>3000</v>
      </c>
      <c r="L84" s="152"/>
    </row>
    <row r="85" spans="2:12" s="2" customFormat="1" ht="28.5" customHeight="1" x14ac:dyDescent="0.2">
      <c r="B85" s="173" t="s">
        <v>370</v>
      </c>
      <c r="C85" s="219" t="s">
        <v>184</v>
      </c>
      <c r="D85" s="168" t="s">
        <v>369</v>
      </c>
      <c r="E85" s="238">
        <v>45956</v>
      </c>
      <c r="F85" s="238">
        <v>45958</v>
      </c>
      <c r="G85" s="113">
        <v>1</v>
      </c>
      <c r="H85" s="114" t="s">
        <v>468</v>
      </c>
      <c r="I85" s="118" t="s">
        <v>128</v>
      </c>
      <c r="J85" s="208" t="s">
        <v>248</v>
      </c>
      <c r="K85" s="125">
        <v>1000</v>
      </c>
      <c r="L85" s="126"/>
    </row>
    <row r="86" spans="2:12" s="2" customFormat="1" ht="28.5" customHeight="1" x14ac:dyDescent="0.2">
      <c r="B86" s="174" t="s">
        <v>371</v>
      </c>
      <c r="C86" s="217" t="s">
        <v>185</v>
      </c>
      <c r="D86" s="169" t="s">
        <v>370</v>
      </c>
      <c r="E86" s="238">
        <v>45956</v>
      </c>
      <c r="F86" s="238">
        <v>45958</v>
      </c>
      <c r="G86" s="113">
        <v>1</v>
      </c>
      <c r="H86" s="114" t="s">
        <v>468</v>
      </c>
      <c r="I86" s="118" t="s">
        <v>128</v>
      </c>
      <c r="J86" s="208" t="s">
        <v>248</v>
      </c>
      <c r="K86" s="125">
        <v>1000</v>
      </c>
      <c r="L86" s="127"/>
    </row>
    <row r="87" spans="2:12" ht="28.5" customHeight="1" thickBot="1" x14ac:dyDescent="0.25">
      <c r="B87" s="174" t="s">
        <v>372</v>
      </c>
      <c r="C87" s="218" t="s">
        <v>186</v>
      </c>
      <c r="D87" s="209" t="s">
        <v>371</v>
      </c>
      <c r="E87" s="238">
        <v>45956</v>
      </c>
      <c r="F87" s="238">
        <v>45958</v>
      </c>
      <c r="G87" s="113">
        <v>1</v>
      </c>
      <c r="H87" s="114" t="s">
        <v>468</v>
      </c>
      <c r="I87" s="118" t="s">
        <v>128</v>
      </c>
      <c r="J87" s="208" t="s">
        <v>248</v>
      </c>
      <c r="K87" s="125">
        <v>1000</v>
      </c>
      <c r="L87" s="129"/>
    </row>
    <row r="88" spans="2:12" ht="28.5" customHeight="1" thickBot="1" x14ac:dyDescent="0.25">
      <c r="B88" s="227">
        <v>10</v>
      </c>
      <c r="C88" s="222" t="s">
        <v>171</v>
      </c>
      <c r="D88" s="210" t="s">
        <v>372</v>
      </c>
      <c r="E88" s="266">
        <v>45959</v>
      </c>
      <c r="F88" s="266">
        <v>45960</v>
      </c>
      <c r="G88" s="163">
        <f>F88-E88</f>
        <v>1</v>
      </c>
      <c r="H88" s="149" t="s">
        <v>469</v>
      </c>
      <c r="I88" s="211" t="s">
        <v>128</v>
      </c>
      <c r="J88" s="151" t="s">
        <v>248</v>
      </c>
      <c r="K88" s="178">
        <f>SUM(K85:K87)</f>
        <v>3000</v>
      </c>
      <c r="L88" s="164"/>
    </row>
    <row r="89" spans="2:12" ht="18" customHeight="1" x14ac:dyDescent="0.2">
      <c r="B89" s="228" t="s">
        <v>373</v>
      </c>
      <c r="C89" s="223" t="s">
        <v>182</v>
      </c>
      <c r="D89" s="212" t="s">
        <v>372</v>
      </c>
      <c r="E89" s="267">
        <v>45959</v>
      </c>
      <c r="F89" s="267">
        <v>45960</v>
      </c>
      <c r="G89" s="160">
        <v>1</v>
      </c>
      <c r="H89" s="122" t="s">
        <v>469</v>
      </c>
      <c r="I89" s="213" t="s">
        <v>128</v>
      </c>
      <c r="J89" s="208" t="s">
        <v>248</v>
      </c>
      <c r="K89" s="161">
        <v>1000</v>
      </c>
      <c r="L89" s="162"/>
    </row>
    <row r="90" spans="2:12" ht="21" customHeight="1" thickBot="1" x14ac:dyDescent="0.25">
      <c r="B90" s="229" t="s">
        <v>374</v>
      </c>
      <c r="C90" s="224" t="s">
        <v>183</v>
      </c>
      <c r="D90" s="214" t="s">
        <v>373</v>
      </c>
      <c r="E90" s="267">
        <v>45959</v>
      </c>
      <c r="F90" s="267">
        <v>45960</v>
      </c>
      <c r="G90" s="160">
        <v>1</v>
      </c>
      <c r="H90" s="122" t="s">
        <v>469</v>
      </c>
      <c r="I90" s="213" t="s">
        <v>128</v>
      </c>
      <c r="J90" s="208" t="s">
        <v>248</v>
      </c>
      <c r="K90" s="161">
        <v>1000</v>
      </c>
      <c r="L90" s="132"/>
    </row>
    <row r="91" spans="2:12" ht="24" customHeight="1" thickBot="1" x14ac:dyDescent="0.25">
      <c r="B91" s="310"/>
      <c r="C91" s="311"/>
      <c r="D91" s="216"/>
      <c r="E91" s="215"/>
      <c r="F91" s="215"/>
      <c r="G91" s="215"/>
      <c r="H91" s="215"/>
      <c r="I91" s="215"/>
      <c r="J91" s="215"/>
      <c r="K91" s="180">
        <f>SUM(K89:K90)</f>
        <v>2000</v>
      </c>
      <c r="L91" s="130"/>
    </row>
    <row r="92" spans="2:12" s="8" customFormat="1" ht="16.5" thickBot="1" x14ac:dyDescent="0.25">
      <c r="B92" s="119"/>
      <c r="C92" s="133"/>
      <c r="D92" s="307" t="s">
        <v>35</v>
      </c>
      <c r="E92" s="308"/>
      <c r="F92" s="308"/>
      <c r="G92" s="309"/>
      <c r="H92" s="309"/>
      <c r="I92" s="309"/>
      <c r="J92" s="309"/>
      <c r="K92" s="206">
        <f>SUM(K15+K23+K34+K58+K75+K80+K62+K84+K88+K91)</f>
        <v>108000</v>
      </c>
      <c r="L92" s="179"/>
    </row>
    <row r="104" ht="15" customHeight="1" x14ac:dyDescent="0.2"/>
    <row r="105" ht="15" customHeight="1" x14ac:dyDescent="0.2"/>
    <row r="106" ht="15" customHeight="1" x14ac:dyDescent="0.2"/>
    <row r="110" ht="19.5" customHeight="1" x14ac:dyDescent="0.2"/>
    <row r="111" ht="34.5" customHeight="1" x14ac:dyDescent="0.2"/>
    <row r="112" ht="18.75" customHeight="1" x14ac:dyDescent="0.2"/>
  </sheetData>
  <mergeCells count="4">
    <mergeCell ref="D92:J92"/>
    <mergeCell ref="B91:C91"/>
    <mergeCell ref="P23:Q23"/>
    <mergeCell ref="O9:R9"/>
  </mergeCells>
  <phoneticPr fontId="3" type="noConversion"/>
  <printOptions horizontalCentered="1"/>
  <pageMargins left="0.25" right="0.25" top="0.75" bottom="0.75" header="0.3" footer="0.3"/>
  <pageSetup paperSize="9" scale="39" fitToHeight="0" orientation="landscape" r:id="rId1"/>
  <headerFooter alignWithMargins="0">
    <oddFooter>&amp;R14</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A679E7"/>
    <outlinePr summaryBelow="0"/>
  </sheetPr>
  <dimension ref="B3:J62"/>
  <sheetViews>
    <sheetView showGridLines="0" zoomScale="90" zoomScaleNormal="90" workbookViewId="0">
      <pane ySplit="8" topLeftCell="A9" activePane="bottomLeft" state="frozenSplit"/>
      <selection pane="bottomLeft" activeCell="B35" sqref="B35"/>
    </sheetView>
  </sheetViews>
  <sheetFormatPr defaultRowHeight="13.5" customHeight="1" x14ac:dyDescent="0.2"/>
  <cols>
    <col min="1" max="1" width="3.42578125" customWidth="1"/>
    <col min="2" max="2" width="7.85546875" style="1" customWidth="1"/>
    <col min="3" max="3" width="101.7109375" style="3" customWidth="1"/>
    <col min="4" max="4" width="12.85546875" style="1" customWidth="1"/>
    <col min="5" max="5" width="12.140625" style="1" customWidth="1"/>
    <col min="6" max="6" width="10.85546875" style="1" customWidth="1"/>
    <col min="7" max="7" width="19" customWidth="1"/>
    <col min="8" max="8" width="25.42578125" customWidth="1"/>
    <col min="9" max="9" width="6" customWidth="1"/>
  </cols>
  <sheetData>
    <row r="3" spans="2:10" ht="13.5" customHeight="1" x14ac:dyDescent="0.2">
      <c r="C3" s="182"/>
    </row>
    <row r="6" spans="2:10" ht="13.5" customHeight="1" x14ac:dyDescent="0.25">
      <c r="B6" s="4" t="s">
        <v>50</v>
      </c>
    </row>
    <row r="7" spans="2:10" ht="13.5" customHeight="1" thickBot="1" x14ac:dyDescent="0.25"/>
    <row r="8" spans="2:10" s="14" customFormat="1" ht="26.25" customHeight="1" thickBot="1" x14ac:dyDescent="0.25">
      <c r="B8" s="281" t="s">
        <v>0</v>
      </c>
      <c r="C8" s="282" t="s">
        <v>51</v>
      </c>
      <c r="D8" s="282" t="s">
        <v>2</v>
      </c>
      <c r="E8" s="282" t="s">
        <v>28</v>
      </c>
      <c r="F8" s="282" t="s">
        <v>3</v>
      </c>
      <c r="G8" s="282" t="s">
        <v>4</v>
      </c>
      <c r="H8" s="282" t="s">
        <v>5</v>
      </c>
      <c r="I8" s="283" t="s">
        <v>6</v>
      </c>
    </row>
    <row r="9" spans="2:10" ht="13.5" customHeight="1" x14ac:dyDescent="0.2">
      <c r="B9" s="284" t="s">
        <v>304</v>
      </c>
      <c r="C9" s="288" t="s">
        <v>252</v>
      </c>
      <c r="D9" s="122"/>
      <c r="E9" s="196">
        <v>1</v>
      </c>
      <c r="F9" s="204" t="s">
        <v>47</v>
      </c>
      <c r="G9" s="195" t="s">
        <v>56</v>
      </c>
      <c r="H9" s="188" t="s">
        <v>48</v>
      </c>
      <c r="I9" s="190" t="s">
        <v>13</v>
      </c>
      <c r="J9" s="189"/>
    </row>
    <row r="10" spans="2:10" ht="13.5" customHeight="1" x14ac:dyDescent="0.2">
      <c r="B10" s="285" t="s">
        <v>308</v>
      </c>
      <c r="C10" s="289" t="s">
        <v>253</v>
      </c>
      <c r="D10" s="109" t="s">
        <v>304</v>
      </c>
      <c r="E10" s="196">
        <v>1</v>
      </c>
      <c r="F10" s="204" t="s">
        <v>47</v>
      </c>
      <c r="G10" s="186" t="s">
        <v>56</v>
      </c>
      <c r="H10" s="184" t="s">
        <v>48</v>
      </c>
      <c r="I10" s="191" t="s">
        <v>13</v>
      </c>
      <c r="J10" s="189"/>
    </row>
    <row r="11" spans="2:10" ht="13.5" customHeight="1" x14ac:dyDescent="0.2">
      <c r="B11" s="286" t="s">
        <v>306</v>
      </c>
      <c r="C11" s="290" t="s">
        <v>254</v>
      </c>
      <c r="D11" s="109" t="s">
        <v>304</v>
      </c>
      <c r="E11" s="196">
        <v>1</v>
      </c>
      <c r="F11" s="204" t="s">
        <v>47</v>
      </c>
      <c r="G11" s="186" t="s">
        <v>56</v>
      </c>
      <c r="H11" s="184" t="s">
        <v>48</v>
      </c>
      <c r="I11" s="192"/>
      <c r="J11" s="189"/>
    </row>
    <row r="12" spans="2:10" ht="13.5" customHeight="1" x14ac:dyDescent="0.2">
      <c r="B12" s="287" t="s">
        <v>472</v>
      </c>
      <c r="C12" s="289" t="s">
        <v>255</v>
      </c>
      <c r="D12" s="109" t="s">
        <v>304</v>
      </c>
      <c r="E12" s="198">
        <v>1</v>
      </c>
      <c r="F12" s="204" t="s">
        <v>47</v>
      </c>
      <c r="G12" s="186" t="s">
        <v>56</v>
      </c>
      <c r="H12" s="184" t="s">
        <v>48</v>
      </c>
      <c r="I12" s="193"/>
      <c r="J12" s="189"/>
    </row>
    <row r="13" spans="2:10" ht="13.5" customHeight="1" x14ac:dyDescent="0.2">
      <c r="B13" s="291" t="s">
        <v>309</v>
      </c>
      <c r="C13" s="270" t="s">
        <v>195</v>
      </c>
      <c r="D13" s="122" t="s">
        <v>304</v>
      </c>
      <c r="E13" s="198">
        <v>2</v>
      </c>
      <c r="F13" s="202" t="s">
        <v>172</v>
      </c>
      <c r="G13" s="186" t="s">
        <v>56</v>
      </c>
      <c r="H13" s="184" t="s">
        <v>48</v>
      </c>
      <c r="I13" s="194" t="s">
        <v>13</v>
      </c>
      <c r="J13" s="189"/>
    </row>
    <row r="14" spans="2:10" ht="13.5" customHeight="1" x14ac:dyDescent="0.2">
      <c r="B14" s="291" t="s">
        <v>305</v>
      </c>
      <c r="C14" s="270" t="s">
        <v>256</v>
      </c>
      <c r="D14" s="255" t="s">
        <v>309</v>
      </c>
      <c r="E14" s="198">
        <v>2</v>
      </c>
      <c r="F14" s="202" t="s">
        <v>172</v>
      </c>
      <c r="G14" s="186" t="s">
        <v>56</v>
      </c>
      <c r="H14" s="184" t="s">
        <v>48</v>
      </c>
      <c r="I14" s="194" t="s">
        <v>13</v>
      </c>
      <c r="J14" s="189"/>
    </row>
    <row r="15" spans="2:10" ht="13.5" customHeight="1" x14ac:dyDescent="0.2">
      <c r="B15" s="291" t="s">
        <v>310</v>
      </c>
      <c r="C15" s="270" t="s">
        <v>257</v>
      </c>
      <c r="D15" s="255" t="s">
        <v>309</v>
      </c>
      <c r="E15" s="198">
        <v>2</v>
      </c>
      <c r="F15" s="205" t="s">
        <v>47</v>
      </c>
      <c r="G15" s="186" t="s">
        <v>56</v>
      </c>
      <c r="H15" s="184" t="s">
        <v>48</v>
      </c>
      <c r="I15" s="194" t="s">
        <v>13</v>
      </c>
      <c r="J15" s="189"/>
    </row>
    <row r="16" spans="2:10" ht="13.5" customHeight="1" x14ac:dyDescent="0.2">
      <c r="B16" s="291" t="s">
        <v>311</v>
      </c>
      <c r="C16" s="270" t="s">
        <v>197</v>
      </c>
      <c r="D16" s="256" t="s">
        <v>309</v>
      </c>
      <c r="E16" s="197">
        <v>2</v>
      </c>
      <c r="F16" s="205" t="s">
        <v>47</v>
      </c>
      <c r="G16" s="186" t="s">
        <v>56</v>
      </c>
      <c r="H16" s="184" t="s">
        <v>48</v>
      </c>
      <c r="I16" s="194" t="s">
        <v>13</v>
      </c>
      <c r="J16" s="189"/>
    </row>
    <row r="17" spans="2:10" ht="13.5" customHeight="1" x14ac:dyDescent="0.2">
      <c r="B17" s="291" t="s">
        <v>312</v>
      </c>
      <c r="C17" s="270" t="s">
        <v>258</v>
      </c>
      <c r="D17" s="256" t="s">
        <v>375</v>
      </c>
      <c r="E17" s="185">
        <v>1</v>
      </c>
      <c r="F17" s="200" t="s">
        <v>172</v>
      </c>
      <c r="G17" s="186" t="s">
        <v>56</v>
      </c>
      <c r="H17" s="184" t="s">
        <v>48</v>
      </c>
      <c r="I17" s="194" t="s">
        <v>13</v>
      </c>
      <c r="J17" s="189"/>
    </row>
    <row r="18" spans="2:10" ht="13.5" customHeight="1" x14ac:dyDescent="0.2">
      <c r="B18" s="291" t="s">
        <v>313</v>
      </c>
      <c r="C18" s="270" t="s">
        <v>259</v>
      </c>
      <c r="D18" s="256" t="s">
        <v>375</v>
      </c>
      <c r="E18" s="185">
        <v>1</v>
      </c>
      <c r="F18" s="201" t="s">
        <v>47</v>
      </c>
      <c r="G18" s="186" t="s">
        <v>56</v>
      </c>
      <c r="H18" s="184" t="s">
        <v>48</v>
      </c>
      <c r="I18" s="194" t="s">
        <v>13</v>
      </c>
      <c r="J18" s="189"/>
    </row>
    <row r="19" spans="2:10" ht="13.5" customHeight="1" x14ac:dyDescent="0.2">
      <c r="B19" s="291" t="s">
        <v>314</v>
      </c>
      <c r="C19" s="270" t="s">
        <v>199</v>
      </c>
      <c r="D19" s="305" t="s">
        <v>375</v>
      </c>
      <c r="E19" s="185">
        <v>1</v>
      </c>
      <c r="F19" s="202" t="s">
        <v>47</v>
      </c>
      <c r="G19" s="186" t="s">
        <v>56</v>
      </c>
      <c r="H19" s="184" t="s">
        <v>48</v>
      </c>
      <c r="I19" s="194" t="s">
        <v>13</v>
      </c>
      <c r="J19" s="189"/>
    </row>
    <row r="20" spans="2:10" ht="13.5" customHeight="1" x14ac:dyDescent="0.2">
      <c r="B20" s="292" t="s">
        <v>315</v>
      </c>
      <c r="C20" s="271" t="s">
        <v>260</v>
      </c>
      <c r="D20" s="122" t="s">
        <v>309</v>
      </c>
      <c r="E20" s="185">
        <v>1</v>
      </c>
      <c r="F20" s="202" t="s">
        <v>47</v>
      </c>
      <c r="G20" s="185" t="s">
        <v>67</v>
      </c>
      <c r="H20" s="184" t="s">
        <v>301</v>
      </c>
      <c r="I20" s="194" t="s">
        <v>13</v>
      </c>
      <c r="J20" s="189"/>
    </row>
    <row r="21" spans="2:10" ht="13.5" customHeight="1" x14ac:dyDescent="0.2">
      <c r="B21" s="292" t="s">
        <v>316</v>
      </c>
      <c r="C21" s="271" t="s">
        <v>261</v>
      </c>
      <c r="D21" s="255" t="s">
        <v>315</v>
      </c>
      <c r="E21" s="185">
        <v>1</v>
      </c>
      <c r="F21" s="202" t="s">
        <v>47</v>
      </c>
      <c r="G21" s="185" t="s">
        <v>67</v>
      </c>
      <c r="H21" s="184" t="s">
        <v>301</v>
      </c>
      <c r="I21" s="194" t="s">
        <v>13</v>
      </c>
      <c r="J21" s="189"/>
    </row>
    <row r="22" spans="2:10" ht="13.5" customHeight="1" x14ac:dyDescent="0.2">
      <c r="B22" s="293" t="s">
        <v>317</v>
      </c>
      <c r="C22" s="271" t="s">
        <v>262</v>
      </c>
      <c r="D22" s="256" t="s">
        <v>315</v>
      </c>
      <c r="E22" s="185">
        <v>1</v>
      </c>
      <c r="F22" s="202" t="s">
        <v>47</v>
      </c>
      <c r="G22" s="185" t="s">
        <v>67</v>
      </c>
      <c r="H22" s="184" t="s">
        <v>301</v>
      </c>
      <c r="I22" s="194" t="s">
        <v>13</v>
      </c>
      <c r="J22" s="189"/>
    </row>
    <row r="23" spans="2:10" ht="13.5" customHeight="1" x14ac:dyDescent="0.2">
      <c r="B23" s="293" t="s">
        <v>318</v>
      </c>
      <c r="C23" s="271" t="s">
        <v>263</v>
      </c>
      <c r="D23" s="256" t="s">
        <v>315</v>
      </c>
      <c r="E23" s="185">
        <v>1</v>
      </c>
      <c r="F23" s="203" t="s">
        <v>172</v>
      </c>
      <c r="G23" s="185" t="s">
        <v>67</v>
      </c>
      <c r="H23" s="184" t="s">
        <v>301</v>
      </c>
      <c r="I23" s="194" t="s">
        <v>13</v>
      </c>
      <c r="J23" s="189"/>
    </row>
    <row r="24" spans="2:10" ht="13.5" customHeight="1" x14ac:dyDescent="0.2">
      <c r="B24" s="293" t="s">
        <v>319</v>
      </c>
      <c r="C24" s="271" t="s">
        <v>264</v>
      </c>
      <c r="D24" s="256" t="s">
        <v>318</v>
      </c>
      <c r="E24" s="185">
        <v>1</v>
      </c>
      <c r="F24" s="201" t="s">
        <v>172</v>
      </c>
      <c r="G24" s="185" t="s">
        <v>67</v>
      </c>
      <c r="H24" s="184" t="s">
        <v>301</v>
      </c>
      <c r="I24" s="194" t="s">
        <v>13</v>
      </c>
      <c r="J24" s="189"/>
    </row>
    <row r="25" spans="2:10" ht="13.5" customHeight="1" x14ac:dyDescent="0.2">
      <c r="B25" s="293" t="s">
        <v>320</v>
      </c>
      <c r="C25" s="271" t="s">
        <v>265</v>
      </c>
      <c r="D25" s="256" t="s">
        <v>318</v>
      </c>
      <c r="E25" s="185">
        <v>1</v>
      </c>
      <c r="F25" s="201" t="s">
        <v>172</v>
      </c>
      <c r="G25" s="185" t="s">
        <v>67</v>
      </c>
      <c r="H25" s="184" t="s">
        <v>301</v>
      </c>
      <c r="I25" s="194" t="s">
        <v>13</v>
      </c>
      <c r="J25" s="189"/>
    </row>
    <row r="26" spans="2:10" ht="13.5" customHeight="1" x14ac:dyDescent="0.2">
      <c r="B26" s="293" t="s">
        <v>321</v>
      </c>
      <c r="C26" s="271" t="s">
        <v>266</v>
      </c>
      <c r="D26" s="256" t="s">
        <v>320</v>
      </c>
      <c r="E26" s="185">
        <v>1</v>
      </c>
      <c r="F26" s="201" t="s">
        <v>47</v>
      </c>
      <c r="G26" s="185" t="s">
        <v>67</v>
      </c>
      <c r="H26" s="184" t="s">
        <v>302</v>
      </c>
      <c r="I26" s="194" t="s">
        <v>13</v>
      </c>
      <c r="J26" s="189"/>
    </row>
    <row r="27" spans="2:10" ht="13.5" customHeight="1" x14ac:dyDescent="0.2">
      <c r="B27" s="294" t="s">
        <v>325</v>
      </c>
      <c r="C27" s="272" t="s">
        <v>210</v>
      </c>
      <c r="D27" s="186" t="s">
        <v>309</v>
      </c>
      <c r="E27" s="185">
        <v>3</v>
      </c>
      <c r="F27" s="201" t="s">
        <v>172</v>
      </c>
      <c r="G27" s="185" t="s">
        <v>74</v>
      </c>
      <c r="H27" s="184" t="s">
        <v>302</v>
      </c>
      <c r="I27" s="194" t="s">
        <v>13</v>
      </c>
      <c r="J27" s="189"/>
    </row>
    <row r="28" spans="2:10" ht="13.5" customHeight="1" x14ac:dyDescent="0.2">
      <c r="B28" s="294" t="s">
        <v>326</v>
      </c>
      <c r="C28" s="272" t="s">
        <v>267</v>
      </c>
      <c r="D28" s="186" t="s">
        <v>325</v>
      </c>
      <c r="E28" s="185">
        <v>3</v>
      </c>
      <c r="F28" s="201" t="s">
        <v>47</v>
      </c>
      <c r="G28" s="185" t="s">
        <v>74</v>
      </c>
      <c r="H28" s="184" t="s">
        <v>302</v>
      </c>
      <c r="I28" s="194" t="s">
        <v>13</v>
      </c>
      <c r="J28" s="189"/>
    </row>
    <row r="29" spans="2:10" ht="13.5" customHeight="1" x14ac:dyDescent="0.2">
      <c r="B29" s="294" t="s">
        <v>327</v>
      </c>
      <c r="C29" s="272" t="s">
        <v>268</v>
      </c>
      <c r="D29" s="186" t="s">
        <v>326</v>
      </c>
      <c r="E29" s="185">
        <v>3</v>
      </c>
      <c r="F29" s="201" t="s">
        <v>172</v>
      </c>
      <c r="G29" s="185" t="s">
        <v>74</v>
      </c>
      <c r="H29" s="184" t="s">
        <v>302</v>
      </c>
      <c r="I29" s="194" t="s">
        <v>13</v>
      </c>
      <c r="J29" s="189"/>
    </row>
    <row r="30" spans="2:10" ht="13.5" customHeight="1" x14ac:dyDescent="0.2">
      <c r="B30" s="295" t="s">
        <v>328</v>
      </c>
      <c r="C30" s="273" t="s">
        <v>269</v>
      </c>
      <c r="D30" s="256" t="s">
        <v>321</v>
      </c>
      <c r="E30" s="185">
        <v>3</v>
      </c>
      <c r="F30" s="201" t="s">
        <v>47</v>
      </c>
      <c r="G30" s="185" t="s">
        <v>74</v>
      </c>
      <c r="H30" s="184" t="s">
        <v>302</v>
      </c>
      <c r="I30" s="194" t="s">
        <v>13</v>
      </c>
      <c r="J30" s="189"/>
    </row>
    <row r="31" spans="2:10" ht="23.25" customHeight="1" x14ac:dyDescent="0.2">
      <c r="B31" s="295" t="s">
        <v>329</v>
      </c>
      <c r="C31" s="274" t="s">
        <v>270</v>
      </c>
      <c r="D31" s="186" t="s">
        <v>328</v>
      </c>
      <c r="E31" s="185">
        <v>3</v>
      </c>
      <c r="F31" s="201" t="s">
        <v>172</v>
      </c>
      <c r="G31" s="185" t="s">
        <v>74</v>
      </c>
      <c r="H31" s="184" t="s">
        <v>302</v>
      </c>
      <c r="I31" s="194" t="s">
        <v>13</v>
      </c>
      <c r="J31" s="189"/>
    </row>
    <row r="32" spans="2:10" ht="13.5" customHeight="1" x14ac:dyDescent="0.2">
      <c r="B32" s="295" t="s">
        <v>330</v>
      </c>
      <c r="C32" s="273" t="s">
        <v>271</v>
      </c>
      <c r="D32" s="186" t="s">
        <v>328</v>
      </c>
      <c r="E32" s="185">
        <v>3</v>
      </c>
      <c r="F32" s="201" t="s">
        <v>172</v>
      </c>
      <c r="G32" s="185" t="s">
        <v>74</v>
      </c>
      <c r="H32" s="184" t="s">
        <v>302</v>
      </c>
      <c r="I32" s="194" t="s">
        <v>13</v>
      </c>
      <c r="J32" s="189"/>
    </row>
    <row r="33" spans="2:10" ht="13.5" customHeight="1" x14ac:dyDescent="0.2">
      <c r="B33" s="295" t="s">
        <v>331</v>
      </c>
      <c r="C33" s="273" t="s">
        <v>272</v>
      </c>
      <c r="D33" s="186" t="s">
        <v>328</v>
      </c>
      <c r="E33" s="185">
        <v>3</v>
      </c>
      <c r="F33" s="201" t="s">
        <v>172</v>
      </c>
      <c r="G33" s="185" t="s">
        <v>74</v>
      </c>
      <c r="H33" s="184" t="s">
        <v>302</v>
      </c>
      <c r="I33" s="194" t="s">
        <v>13</v>
      </c>
      <c r="J33" s="189"/>
    </row>
    <row r="34" spans="2:10" ht="13.5" customHeight="1" x14ac:dyDescent="0.2">
      <c r="B34" s="296" t="s">
        <v>332</v>
      </c>
      <c r="C34" s="275" t="s">
        <v>273</v>
      </c>
      <c r="D34" s="186" t="s">
        <v>477</v>
      </c>
      <c r="E34" s="185">
        <v>3</v>
      </c>
      <c r="F34" s="201" t="s">
        <v>47</v>
      </c>
      <c r="G34" s="185" t="s">
        <v>74</v>
      </c>
      <c r="H34" s="184" t="s">
        <v>302</v>
      </c>
      <c r="I34" s="194" t="s">
        <v>13</v>
      </c>
      <c r="J34" s="189"/>
    </row>
    <row r="35" spans="2:10" ht="13.5" customHeight="1" x14ac:dyDescent="0.2">
      <c r="B35" s="296" t="s">
        <v>333</v>
      </c>
      <c r="C35" s="275" t="s">
        <v>274</v>
      </c>
      <c r="D35" s="186" t="s">
        <v>332</v>
      </c>
      <c r="E35" s="185">
        <v>3</v>
      </c>
      <c r="F35" s="201" t="s">
        <v>47</v>
      </c>
      <c r="G35" s="185" t="s">
        <v>74</v>
      </c>
      <c r="H35" s="184" t="s">
        <v>302</v>
      </c>
      <c r="I35" s="194" t="s">
        <v>13</v>
      </c>
      <c r="J35" s="189"/>
    </row>
    <row r="36" spans="2:10" ht="13.5" customHeight="1" x14ac:dyDescent="0.2">
      <c r="B36" s="296" t="s">
        <v>334</v>
      </c>
      <c r="C36" s="275" t="s">
        <v>275</v>
      </c>
      <c r="D36" s="186" t="s">
        <v>333</v>
      </c>
      <c r="E36" s="185">
        <v>3</v>
      </c>
      <c r="F36" s="201" t="s">
        <v>47</v>
      </c>
      <c r="G36" s="185" t="s">
        <v>74</v>
      </c>
      <c r="H36" s="184" t="s">
        <v>302</v>
      </c>
      <c r="I36" s="194" t="s">
        <v>13</v>
      </c>
      <c r="J36" s="189"/>
    </row>
    <row r="37" spans="2:10" ht="13.5" customHeight="1" x14ac:dyDescent="0.2">
      <c r="B37" s="296" t="s">
        <v>335</v>
      </c>
      <c r="C37" s="276" t="s">
        <v>276</v>
      </c>
      <c r="D37" s="186" t="s">
        <v>334</v>
      </c>
      <c r="E37" s="185">
        <v>3</v>
      </c>
      <c r="F37" s="201" t="s">
        <v>47</v>
      </c>
      <c r="G37" s="185" t="s">
        <v>74</v>
      </c>
      <c r="H37" s="184" t="s">
        <v>302</v>
      </c>
      <c r="I37" s="194" t="s">
        <v>13</v>
      </c>
      <c r="J37" s="189"/>
    </row>
    <row r="38" spans="2:10" ht="13.5" customHeight="1" x14ac:dyDescent="0.2">
      <c r="B38" s="297" t="s">
        <v>336</v>
      </c>
      <c r="C38" s="275" t="s">
        <v>277</v>
      </c>
      <c r="D38" s="186" t="s">
        <v>335</v>
      </c>
      <c r="E38" s="185">
        <v>3</v>
      </c>
      <c r="F38" s="201" t="s">
        <v>172</v>
      </c>
      <c r="G38" s="185" t="s">
        <v>74</v>
      </c>
      <c r="H38" s="184" t="s">
        <v>302</v>
      </c>
      <c r="I38" s="194" t="s">
        <v>13</v>
      </c>
      <c r="J38" s="189"/>
    </row>
    <row r="39" spans="2:10" ht="13.5" customHeight="1" x14ac:dyDescent="0.2">
      <c r="B39" s="298" t="s">
        <v>337</v>
      </c>
      <c r="C39" s="277" t="s">
        <v>278</v>
      </c>
      <c r="D39" s="186" t="s">
        <v>328</v>
      </c>
      <c r="E39" s="185">
        <v>3</v>
      </c>
      <c r="F39" s="201" t="s">
        <v>172</v>
      </c>
      <c r="G39" s="185" t="s">
        <v>74</v>
      </c>
      <c r="H39" s="184" t="s">
        <v>302</v>
      </c>
      <c r="I39" s="194" t="s">
        <v>13</v>
      </c>
      <c r="J39" s="189"/>
    </row>
    <row r="40" spans="2:10" ht="13.5" customHeight="1" x14ac:dyDescent="0.2">
      <c r="B40" s="298" t="s">
        <v>338</v>
      </c>
      <c r="C40" s="277" t="s">
        <v>279</v>
      </c>
      <c r="D40" s="186" t="s">
        <v>337</v>
      </c>
      <c r="E40" s="185">
        <v>3</v>
      </c>
      <c r="F40" s="201" t="s">
        <v>172</v>
      </c>
      <c r="G40" s="185" t="s">
        <v>74</v>
      </c>
      <c r="H40" s="184" t="s">
        <v>302</v>
      </c>
      <c r="I40" s="194" t="s">
        <v>13</v>
      </c>
      <c r="J40" s="189"/>
    </row>
    <row r="41" spans="2:10" ht="13.5" customHeight="1" x14ac:dyDescent="0.2">
      <c r="B41" s="298" t="s">
        <v>339</v>
      </c>
      <c r="C41" s="277" t="s">
        <v>280</v>
      </c>
      <c r="D41" s="186" t="s">
        <v>338</v>
      </c>
      <c r="E41" s="185">
        <v>3</v>
      </c>
      <c r="F41" s="201" t="s">
        <v>172</v>
      </c>
      <c r="G41" s="185" t="s">
        <v>74</v>
      </c>
      <c r="H41" s="184" t="s">
        <v>302</v>
      </c>
      <c r="I41" s="194" t="s">
        <v>13</v>
      </c>
      <c r="J41" s="189"/>
    </row>
    <row r="42" spans="2:10" ht="13.5" customHeight="1" x14ac:dyDescent="0.2">
      <c r="B42" s="298" t="s">
        <v>340</v>
      </c>
      <c r="C42" s="277" t="s">
        <v>281</v>
      </c>
      <c r="D42" s="186" t="s">
        <v>342</v>
      </c>
      <c r="E42" s="185">
        <v>3</v>
      </c>
      <c r="F42" s="201" t="s">
        <v>172</v>
      </c>
      <c r="G42" s="185" t="s">
        <v>74</v>
      </c>
      <c r="H42" s="184" t="s">
        <v>302</v>
      </c>
      <c r="I42" s="194" t="s">
        <v>13</v>
      </c>
      <c r="J42" s="189"/>
    </row>
    <row r="43" spans="2:10" ht="13.5" customHeight="1" x14ac:dyDescent="0.2">
      <c r="B43" s="298" t="s">
        <v>341</v>
      </c>
      <c r="C43" s="277" t="s">
        <v>282</v>
      </c>
      <c r="D43" s="186" t="s">
        <v>340</v>
      </c>
      <c r="E43" s="185">
        <v>3</v>
      </c>
      <c r="F43" s="201" t="s">
        <v>172</v>
      </c>
      <c r="G43" s="185" t="s">
        <v>74</v>
      </c>
      <c r="H43" s="184" t="s">
        <v>302</v>
      </c>
      <c r="I43" s="194" t="s">
        <v>13</v>
      </c>
      <c r="J43" s="189"/>
    </row>
    <row r="44" spans="2:10" ht="13.5" customHeight="1" x14ac:dyDescent="0.2">
      <c r="B44" s="299" t="s">
        <v>342</v>
      </c>
      <c r="C44" s="277" t="s">
        <v>283</v>
      </c>
      <c r="D44" s="186" t="s">
        <v>341</v>
      </c>
      <c r="E44" s="185">
        <v>3</v>
      </c>
      <c r="F44" s="201" t="s">
        <v>172</v>
      </c>
      <c r="G44" s="185" t="s">
        <v>74</v>
      </c>
      <c r="H44" s="184" t="s">
        <v>302</v>
      </c>
      <c r="I44" s="194" t="s">
        <v>13</v>
      </c>
      <c r="J44" s="189"/>
    </row>
    <row r="45" spans="2:10" ht="13.5" customHeight="1" x14ac:dyDescent="0.2">
      <c r="B45" s="284" t="s">
        <v>348</v>
      </c>
      <c r="C45" s="278" t="s">
        <v>284</v>
      </c>
      <c r="D45" s="186" t="s">
        <v>478</v>
      </c>
      <c r="E45" s="185">
        <v>3</v>
      </c>
      <c r="F45" s="201" t="s">
        <v>172</v>
      </c>
      <c r="G45" s="185" t="s">
        <v>74</v>
      </c>
      <c r="H45" s="184" t="s">
        <v>302</v>
      </c>
      <c r="I45" s="194" t="s">
        <v>13</v>
      </c>
      <c r="J45" s="189"/>
    </row>
    <row r="46" spans="2:10" ht="13.5" customHeight="1" x14ac:dyDescent="0.2">
      <c r="B46" s="285" t="s">
        <v>349</v>
      </c>
      <c r="C46" s="278" t="s">
        <v>240</v>
      </c>
      <c r="D46" s="186" t="s">
        <v>348</v>
      </c>
      <c r="E46" s="185">
        <v>3</v>
      </c>
      <c r="F46" s="201" t="s">
        <v>172</v>
      </c>
      <c r="G46" s="185" t="s">
        <v>74</v>
      </c>
      <c r="H46" s="184" t="s">
        <v>302</v>
      </c>
      <c r="I46" s="194" t="s">
        <v>13</v>
      </c>
      <c r="J46" s="189"/>
    </row>
    <row r="47" spans="2:10" ht="13.5" customHeight="1" x14ac:dyDescent="0.2">
      <c r="B47" s="286" t="s">
        <v>350</v>
      </c>
      <c r="C47" s="278" t="s">
        <v>285</v>
      </c>
      <c r="D47" s="186" t="s">
        <v>349</v>
      </c>
      <c r="E47" s="185">
        <v>3</v>
      </c>
      <c r="F47" s="201" t="s">
        <v>172</v>
      </c>
      <c r="G47" s="185" t="s">
        <v>74</v>
      </c>
      <c r="H47" s="184" t="s">
        <v>302</v>
      </c>
      <c r="I47" s="194" t="s">
        <v>13</v>
      </c>
      <c r="J47" s="189"/>
    </row>
    <row r="48" spans="2:10" ht="13.5" customHeight="1" x14ac:dyDescent="0.2">
      <c r="B48" s="300" t="s">
        <v>473</v>
      </c>
      <c r="C48" s="278" t="s">
        <v>286</v>
      </c>
      <c r="D48" s="187" t="s">
        <v>479</v>
      </c>
      <c r="E48" s="185">
        <v>3</v>
      </c>
      <c r="F48" s="201" t="s">
        <v>172</v>
      </c>
      <c r="G48" s="185" t="s">
        <v>74</v>
      </c>
      <c r="H48" s="184" t="s">
        <v>302</v>
      </c>
      <c r="I48" s="194" t="s">
        <v>13</v>
      </c>
      <c r="J48" s="189"/>
    </row>
    <row r="49" spans="2:10" ht="13.5" customHeight="1" x14ac:dyDescent="0.2">
      <c r="B49" s="300" t="s">
        <v>474</v>
      </c>
      <c r="C49" s="278" t="s">
        <v>287</v>
      </c>
      <c r="D49" s="187" t="s">
        <v>473</v>
      </c>
      <c r="E49" s="185">
        <v>3</v>
      </c>
      <c r="F49" s="201" t="s">
        <v>172</v>
      </c>
      <c r="G49" s="185" t="s">
        <v>74</v>
      </c>
      <c r="H49" s="184" t="s">
        <v>302</v>
      </c>
      <c r="I49" s="194" t="s">
        <v>13</v>
      </c>
      <c r="J49" s="189"/>
    </row>
    <row r="50" spans="2:10" ht="13.5" customHeight="1" x14ac:dyDescent="0.2">
      <c r="B50" s="301" t="s">
        <v>351</v>
      </c>
      <c r="C50" s="279" t="s">
        <v>288</v>
      </c>
      <c r="D50" s="187" t="s">
        <v>474</v>
      </c>
      <c r="E50" s="185">
        <v>3</v>
      </c>
      <c r="F50" s="201" t="s">
        <v>172</v>
      </c>
      <c r="G50" s="185" t="s">
        <v>74</v>
      </c>
      <c r="H50" s="184" t="s">
        <v>302</v>
      </c>
      <c r="I50" s="194"/>
      <c r="J50" s="189"/>
    </row>
    <row r="51" spans="2:10" ht="13.5" customHeight="1" x14ac:dyDescent="0.2">
      <c r="B51" s="241" t="s">
        <v>352</v>
      </c>
      <c r="C51" s="279" t="s">
        <v>289</v>
      </c>
      <c r="D51" s="187" t="s">
        <v>351</v>
      </c>
      <c r="E51" s="185">
        <v>3</v>
      </c>
      <c r="F51" s="201" t="s">
        <v>172</v>
      </c>
      <c r="G51" s="185" t="s">
        <v>74</v>
      </c>
      <c r="H51" s="184" t="s">
        <v>302</v>
      </c>
      <c r="I51" s="194"/>
      <c r="J51" s="189"/>
    </row>
    <row r="52" spans="2:10" ht="13.5" customHeight="1" x14ac:dyDescent="0.2">
      <c r="B52" s="241" t="s">
        <v>353</v>
      </c>
      <c r="C52" s="279" t="s">
        <v>290</v>
      </c>
      <c r="D52" s="187" t="s">
        <v>352</v>
      </c>
      <c r="E52" s="185">
        <v>3</v>
      </c>
      <c r="F52" s="201" t="s">
        <v>172</v>
      </c>
      <c r="G52" s="185" t="s">
        <v>74</v>
      </c>
      <c r="H52" s="184" t="s">
        <v>302</v>
      </c>
      <c r="I52" s="194"/>
      <c r="J52" s="189"/>
    </row>
    <row r="53" spans="2:10" ht="13.5" customHeight="1" x14ac:dyDescent="0.2">
      <c r="B53" s="241" t="s">
        <v>354</v>
      </c>
      <c r="C53" s="279" t="s">
        <v>291</v>
      </c>
      <c r="D53" s="187" t="s">
        <v>353</v>
      </c>
      <c r="E53" s="185">
        <v>3</v>
      </c>
      <c r="F53" s="201" t="s">
        <v>172</v>
      </c>
      <c r="G53" s="185" t="s">
        <v>74</v>
      </c>
      <c r="H53" s="184" t="s">
        <v>302</v>
      </c>
      <c r="I53" s="194"/>
      <c r="J53" s="189"/>
    </row>
    <row r="54" spans="2:10" ht="13.5" customHeight="1" x14ac:dyDescent="0.2">
      <c r="B54" s="301" t="s">
        <v>355</v>
      </c>
      <c r="C54" s="279" t="s">
        <v>292</v>
      </c>
      <c r="D54" s="199" t="s">
        <v>354</v>
      </c>
      <c r="E54" s="186">
        <v>1</v>
      </c>
      <c r="F54" s="201" t="s">
        <v>172</v>
      </c>
      <c r="G54" s="185" t="s">
        <v>128</v>
      </c>
      <c r="H54" s="184" t="s">
        <v>48</v>
      </c>
      <c r="I54" s="194"/>
      <c r="J54" s="189"/>
    </row>
    <row r="55" spans="2:10" ht="13.5" customHeight="1" x14ac:dyDescent="0.2">
      <c r="B55" s="301" t="s">
        <v>356</v>
      </c>
      <c r="C55" s="279" t="s">
        <v>293</v>
      </c>
      <c r="D55" s="199" t="s">
        <v>355</v>
      </c>
      <c r="E55" s="186">
        <v>1</v>
      </c>
      <c r="F55" s="201" t="s">
        <v>172</v>
      </c>
      <c r="G55" s="185" t="s">
        <v>128</v>
      </c>
      <c r="H55" s="184" t="s">
        <v>48</v>
      </c>
      <c r="I55" s="194"/>
      <c r="J55" s="189"/>
    </row>
    <row r="56" spans="2:10" ht="13.5" customHeight="1" x14ac:dyDescent="0.2">
      <c r="B56" s="301" t="s">
        <v>357</v>
      </c>
      <c r="C56" s="279" t="s">
        <v>294</v>
      </c>
      <c r="D56" s="199" t="s">
        <v>356</v>
      </c>
      <c r="E56" s="186">
        <v>1</v>
      </c>
      <c r="F56" s="201" t="s">
        <v>172</v>
      </c>
      <c r="G56" s="185" t="s">
        <v>128</v>
      </c>
      <c r="H56" s="184" t="s">
        <v>48</v>
      </c>
      <c r="I56" s="194"/>
      <c r="J56" s="189"/>
    </row>
    <row r="57" spans="2:10" ht="13.5" customHeight="1" x14ac:dyDescent="0.2">
      <c r="B57" s="302" t="s">
        <v>363</v>
      </c>
      <c r="C57" s="280" t="s">
        <v>295</v>
      </c>
      <c r="D57" s="199" t="s">
        <v>357</v>
      </c>
      <c r="E57" s="186">
        <v>1</v>
      </c>
      <c r="F57" s="201" t="s">
        <v>172</v>
      </c>
      <c r="G57" s="185" t="s">
        <v>128</v>
      </c>
      <c r="H57" s="184" t="s">
        <v>48</v>
      </c>
      <c r="I57" s="194"/>
      <c r="J57" s="189"/>
    </row>
    <row r="58" spans="2:10" ht="13.5" customHeight="1" x14ac:dyDescent="0.2">
      <c r="B58" s="303" t="s">
        <v>364</v>
      </c>
      <c r="C58" s="280" t="s">
        <v>296</v>
      </c>
      <c r="D58" s="199" t="s">
        <v>363</v>
      </c>
      <c r="E58" s="186">
        <v>1</v>
      </c>
      <c r="F58" s="201" t="s">
        <v>172</v>
      </c>
      <c r="G58" s="185" t="s">
        <v>128</v>
      </c>
      <c r="H58" s="184" t="s">
        <v>48</v>
      </c>
      <c r="I58" s="194"/>
      <c r="J58" s="189"/>
    </row>
    <row r="59" spans="2:10" ht="13.5" customHeight="1" x14ac:dyDescent="0.2">
      <c r="B59" s="303" t="s">
        <v>365</v>
      </c>
      <c r="C59" s="280" t="s">
        <v>297</v>
      </c>
      <c r="D59" s="199" t="s">
        <v>364</v>
      </c>
      <c r="E59" s="186">
        <v>1</v>
      </c>
      <c r="F59" s="201" t="s">
        <v>172</v>
      </c>
      <c r="G59" s="185" t="s">
        <v>128</v>
      </c>
      <c r="H59" s="184" t="s">
        <v>48</v>
      </c>
      <c r="I59" s="194"/>
      <c r="J59" s="189"/>
    </row>
    <row r="60" spans="2:10" ht="13.5" customHeight="1" x14ac:dyDescent="0.2">
      <c r="B60" s="303" t="s">
        <v>366</v>
      </c>
      <c r="C60" s="280" t="s">
        <v>298</v>
      </c>
      <c r="D60" s="199" t="s">
        <v>365</v>
      </c>
      <c r="E60" s="186">
        <v>1</v>
      </c>
      <c r="F60" s="201" t="s">
        <v>172</v>
      </c>
      <c r="G60" s="185" t="s">
        <v>128</v>
      </c>
      <c r="H60" s="184" t="s">
        <v>48</v>
      </c>
      <c r="I60" s="194"/>
      <c r="J60" s="189"/>
    </row>
    <row r="61" spans="2:10" ht="13.5" customHeight="1" x14ac:dyDescent="0.2">
      <c r="B61" s="304" t="s">
        <v>475</v>
      </c>
      <c r="C61" s="280" t="s">
        <v>299</v>
      </c>
      <c r="D61" s="199" t="s">
        <v>366</v>
      </c>
      <c r="E61" s="186">
        <v>1</v>
      </c>
      <c r="F61" s="201" t="s">
        <v>172</v>
      </c>
      <c r="G61" s="185" t="s">
        <v>128</v>
      </c>
      <c r="H61" s="184" t="s">
        <v>48</v>
      </c>
      <c r="I61" s="194"/>
      <c r="J61" s="189"/>
    </row>
    <row r="62" spans="2:10" ht="13.5" customHeight="1" x14ac:dyDescent="0.2">
      <c r="B62" s="304" t="s">
        <v>476</v>
      </c>
      <c r="C62" s="280" t="s">
        <v>300</v>
      </c>
      <c r="D62" s="199" t="s">
        <v>475</v>
      </c>
      <c r="E62" s="186">
        <v>1</v>
      </c>
      <c r="F62" s="201" t="s">
        <v>172</v>
      </c>
      <c r="G62" s="185" t="s">
        <v>128</v>
      </c>
      <c r="H62" s="184" t="s">
        <v>48</v>
      </c>
      <c r="I62" s="194"/>
      <c r="J62" s="189"/>
    </row>
  </sheetData>
  <phoneticPr fontId="0" type="noConversion"/>
  <printOptions horizontalCentered="1"/>
  <pageMargins left="0.39370078740157483" right="0.39370078740157483" top="0.39370078740157483" bottom="0.39370078740157483" header="0.39370078740157483" footer="0.39370078740157483"/>
  <pageSetup paperSize="9" scale="65" orientation="landscape" r:id="rId1"/>
  <headerFooter alignWithMargins="0">
    <oddFooter>&amp;R15</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5C24C-B716-43CB-A013-71C059897176}">
  <dimension ref="A1:M30"/>
  <sheetViews>
    <sheetView topLeftCell="A4" workbookViewId="0">
      <selection activeCell="D8" sqref="D8"/>
    </sheetView>
  </sheetViews>
  <sheetFormatPr defaultColWidth="9.140625" defaultRowHeight="12.75" x14ac:dyDescent="0.2"/>
  <cols>
    <col min="1" max="1" width="22.28515625" style="38" bestFit="1" customWidth="1"/>
    <col min="2" max="2" width="31" style="38" customWidth="1"/>
    <col min="3" max="3" width="32.5703125" style="38" bestFit="1" customWidth="1"/>
    <col min="4" max="4" width="26.42578125" style="38" customWidth="1"/>
    <col min="5" max="6" width="31" style="38" customWidth="1"/>
    <col min="7" max="7" width="26.28515625" style="38" bestFit="1" customWidth="1"/>
    <col min="8" max="8" width="29.28515625" style="38" bestFit="1" customWidth="1"/>
    <col min="9" max="9" width="34.85546875" style="38" customWidth="1"/>
    <col min="10" max="10" width="31.7109375" style="38" customWidth="1"/>
    <col min="11" max="11" width="27" style="38" customWidth="1"/>
    <col min="12" max="12" width="34.7109375" style="38" customWidth="1"/>
    <col min="13" max="13" width="29" style="38" customWidth="1"/>
    <col min="14" max="16384" width="9.140625" style="38"/>
  </cols>
  <sheetData>
    <row r="1" spans="1:13" x14ac:dyDescent="0.2">
      <c r="A1" s="314"/>
      <c r="B1" s="314"/>
      <c r="C1" s="314"/>
      <c r="D1" s="314"/>
      <c r="E1" s="245"/>
      <c r="F1" s="245"/>
      <c r="G1" s="245"/>
      <c r="H1" s="245"/>
    </row>
    <row r="2" spans="1:13" x14ac:dyDescent="0.2">
      <c r="A2" s="244"/>
      <c r="B2" s="245"/>
      <c r="C2" s="244"/>
      <c r="D2" s="245"/>
      <c r="E2" s="245"/>
      <c r="F2" s="245"/>
      <c r="G2" s="245"/>
      <c r="H2" s="245"/>
    </row>
    <row r="3" spans="1:13" x14ac:dyDescent="0.2">
      <c r="A3" s="244"/>
      <c r="B3" s="245"/>
      <c r="C3" s="244"/>
      <c r="D3" s="245"/>
      <c r="E3" s="245"/>
      <c r="F3" s="245"/>
      <c r="G3" s="245"/>
      <c r="H3" s="245"/>
    </row>
    <row r="4" spans="1:13" x14ac:dyDescent="0.2">
      <c r="A4" s="244"/>
      <c r="B4" s="245"/>
      <c r="C4" s="244"/>
      <c r="D4" s="245"/>
      <c r="E4" s="245"/>
      <c r="F4" s="245"/>
      <c r="G4" s="245"/>
      <c r="H4" s="245"/>
    </row>
    <row r="5" spans="1:13" x14ac:dyDescent="0.2">
      <c r="A5" s="244"/>
      <c r="B5" s="245"/>
      <c r="C5" s="244"/>
      <c r="D5" s="244"/>
      <c r="E5" s="245"/>
      <c r="F5" s="245"/>
      <c r="G5" s="245"/>
      <c r="H5" s="245"/>
    </row>
    <row r="6" spans="1:13" x14ac:dyDescent="0.2">
      <c r="A6" s="244"/>
      <c r="B6" s="245"/>
      <c r="C6" s="244"/>
      <c r="D6" s="245"/>
      <c r="E6" s="245"/>
      <c r="F6" s="245"/>
      <c r="G6" s="245"/>
      <c r="H6" s="245"/>
    </row>
    <row r="7" spans="1:13" x14ac:dyDescent="0.2">
      <c r="A7" s="244"/>
      <c r="B7" s="245"/>
      <c r="C7" s="244"/>
      <c r="D7" s="245"/>
      <c r="E7" s="245"/>
      <c r="F7" s="245"/>
      <c r="G7" s="245"/>
      <c r="H7" s="245"/>
    </row>
    <row r="8" spans="1:13" x14ac:dyDescent="0.2">
      <c r="A8" s="244" t="s">
        <v>380</v>
      </c>
      <c r="B8" s="245" t="s">
        <v>381</v>
      </c>
      <c r="C8" s="244" t="s">
        <v>382</v>
      </c>
      <c r="D8" s="246">
        <v>45916</v>
      </c>
      <c r="E8" s="245"/>
      <c r="F8" s="245"/>
      <c r="G8" s="245"/>
      <c r="H8" s="245"/>
    </row>
    <row r="9" spans="1:13" ht="13.5" thickBot="1" x14ac:dyDescent="0.25">
      <c r="A9" s="245"/>
      <c r="B9" s="245"/>
      <c r="C9" s="245"/>
      <c r="D9" s="245"/>
      <c r="E9" s="245"/>
      <c r="F9" s="245"/>
      <c r="G9" s="245"/>
      <c r="H9" s="245"/>
    </row>
    <row r="10" spans="1:13" ht="13.5" thickBot="1" x14ac:dyDescent="0.25">
      <c r="A10" s="315" t="s">
        <v>383</v>
      </c>
      <c r="B10" s="316"/>
      <c r="C10" s="316"/>
      <c r="D10" s="316"/>
      <c r="E10" s="316"/>
      <c r="F10" s="316"/>
      <c r="G10" s="316"/>
      <c r="H10" s="317"/>
      <c r="I10" s="318" t="s">
        <v>384</v>
      </c>
      <c r="J10" s="319"/>
      <c r="K10" s="319"/>
      <c r="L10" s="319"/>
      <c r="M10" s="320"/>
    </row>
    <row r="11" spans="1:13" ht="25.5" x14ac:dyDescent="0.2">
      <c r="A11" s="247" t="s">
        <v>385</v>
      </c>
      <c r="B11" s="247" t="s">
        <v>386</v>
      </c>
      <c r="C11" s="247" t="s">
        <v>387</v>
      </c>
      <c r="D11" s="248" t="s">
        <v>388</v>
      </c>
      <c r="E11" s="248" t="s">
        <v>389</v>
      </c>
      <c r="F11" s="248" t="s">
        <v>390</v>
      </c>
      <c r="G11" s="248" t="s">
        <v>391</v>
      </c>
      <c r="H11" s="248" t="s">
        <v>392</v>
      </c>
      <c r="I11" s="248" t="s">
        <v>393</v>
      </c>
      <c r="J11" s="248" t="s">
        <v>394</v>
      </c>
      <c r="K11" s="248" t="s">
        <v>395</v>
      </c>
      <c r="L11" s="248" t="s">
        <v>396</v>
      </c>
      <c r="M11" s="248" t="s">
        <v>397</v>
      </c>
    </row>
    <row r="12" spans="1:13" ht="51" x14ac:dyDescent="0.2">
      <c r="A12" s="249" t="s">
        <v>398</v>
      </c>
      <c r="B12" s="250" t="s">
        <v>399</v>
      </c>
      <c r="C12" s="250" t="s">
        <v>400</v>
      </c>
      <c r="D12" s="250" t="s">
        <v>401</v>
      </c>
      <c r="E12" s="250" t="s">
        <v>402</v>
      </c>
      <c r="F12" s="250" t="s">
        <v>403</v>
      </c>
      <c r="G12" s="250" t="s">
        <v>404</v>
      </c>
      <c r="H12" s="250" t="s">
        <v>405</v>
      </c>
      <c r="I12" s="250" t="s">
        <v>406</v>
      </c>
      <c r="J12" s="250" t="s">
        <v>407</v>
      </c>
      <c r="K12" s="250" t="s">
        <v>408</v>
      </c>
      <c r="L12" s="250" t="s">
        <v>409</v>
      </c>
      <c r="M12" s="250"/>
    </row>
    <row r="13" spans="1:13" ht="38.25" x14ac:dyDescent="0.2">
      <c r="A13" s="249" t="s">
        <v>410</v>
      </c>
      <c r="B13" s="250" t="s">
        <v>411</v>
      </c>
      <c r="C13" s="250" t="s">
        <v>412</v>
      </c>
      <c r="D13" s="250" t="s">
        <v>413</v>
      </c>
      <c r="E13" s="250" t="s">
        <v>414</v>
      </c>
      <c r="F13" s="250" t="s">
        <v>415</v>
      </c>
      <c r="G13" s="250" t="s">
        <v>416</v>
      </c>
      <c r="H13" s="250" t="s">
        <v>417</v>
      </c>
      <c r="I13" s="250" t="s">
        <v>418</v>
      </c>
      <c r="J13" s="250" t="s">
        <v>419</v>
      </c>
      <c r="K13" s="250" t="s">
        <v>420</v>
      </c>
      <c r="L13" s="250" t="s">
        <v>421</v>
      </c>
      <c r="M13" s="250" t="s">
        <v>422</v>
      </c>
    </row>
    <row r="14" spans="1:13" ht="38.25" x14ac:dyDescent="0.2">
      <c r="A14" s="249" t="s">
        <v>423</v>
      </c>
      <c r="B14" s="250" t="s">
        <v>424</v>
      </c>
      <c r="C14" s="250" t="s">
        <v>425</v>
      </c>
      <c r="D14" s="250" t="s">
        <v>426</v>
      </c>
      <c r="E14" s="250" t="s">
        <v>427</v>
      </c>
      <c r="F14" s="250" t="s">
        <v>428</v>
      </c>
      <c r="G14" s="250" t="s">
        <v>429</v>
      </c>
      <c r="H14" s="250" t="s">
        <v>430</v>
      </c>
      <c r="I14" s="250" t="s">
        <v>431</v>
      </c>
      <c r="J14" s="250" t="s">
        <v>432</v>
      </c>
      <c r="K14" s="250" t="s">
        <v>433</v>
      </c>
      <c r="L14" s="250" t="s">
        <v>421</v>
      </c>
      <c r="M14" s="250" t="s">
        <v>434</v>
      </c>
    </row>
    <row r="15" spans="1:13" ht="51" x14ac:dyDescent="0.2">
      <c r="A15" s="249" t="s">
        <v>435</v>
      </c>
      <c r="B15" s="250" t="s">
        <v>436</v>
      </c>
      <c r="C15" s="250" t="s">
        <v>437</v>
      </c>
      <c r="D15" s="250" t="s">
        <v>438</v>
      </c>
      <c r="E15" s="250" t="s">
        <v>439</v>
      </c>
      <c r="F15" s="250" t="s">
        <v>440</v>
      </c>
      <c r="G15" s="250" t="s">
        <v>441</v>
      </c>
      <c r="H15" s="250"/>
      <c r="I15" s="250" t="s">
        <v>442</v>
      </c>
      <c r="J15" s="250" t="s">
        <v>443</v>
      </c>
      <c r="K15" s="250" t="s">
        <v>444</v>
      </c>
      <c r="L15" s="250" t="s">
        <v>445</v>
      </c>
      <c r="M15" s="250" t="s">
        <v>446</v>
      </c>
    </row>
    <row r="16" spans="1:13" ht="38.25" x14ac:dyDescent="0.2">
      <c r="A16" s="249" t="s">
        <v>447</v>
      </c>
      <c r="B16" s="250" t="s">
        <v>448</v>
      </c>
      <c r="C16" s="250" t="s">
        <v>449</v>
      </c>
      <c r="D16" s="250" t="s">
        <v>450</v>
      </c>
      <c r="E16" s="250" t="s">
        <v>451</v>
      </c>
      <c r="F16" s="250" t="s">
        <v>452</v>
      </c>
      <c r="G16" s="250" t="s">
        <v>453</v>
      </c>
      <c r="H16" s="250" t="s">
        <v>454</v>
      </c>
      <c r="I16" s="250" t="s">
        <v>455</v>
      </c>
      <c r="J16" s="250" t="s">
        <v>456</v>
      </c>
      <c r="K16" s="250" t="s">
        <v>457</v>
      </c>
      <c r="L16" s="250" t="s">
        <v>458</v>
      </c>
      <c r="M16" s="250" t="s">
        <v>459</v>
      </c>
    </row>
    <row r="17" spans="1:8" x14ac:dyDescent="0.2">
      <c r="A17" s="245"/>
      <c r="B17" s="245"/>
      <c r="C17" s="245"/>
      <c r="D17" s="245"/>
      <c r="E17" s="245"/>
      <c r="F17" s="245"/>
      <c r="G17" s="245"/>
      <c r="H17" s="245"/>
    </row>
    <row r="18" spans="1:8" x14ac:dyDescent="0.2">
      <c r="A18" s="245"/>
      <c r="B18" s="245"/>
      <c r="C18" s="245"/>
      <c r="D18" s="245"/>
      <c r="E18" s="245"/>
      <c r="F18" s="245"/>
      <c r="G18" s="245"/>
      <c r="H18" s="245"/>
    </row>
    <row r="19" spans="1:8" x14ac:dyDescent="0.2">
      <c r="A19" s="245"/>
      <c r="B19" s="245"/>
      <c r="C19" s="245"/>
      <c r="D19" s="245"/>
      <c r="E19" s="245"/>
      <c r="F19" s="245"/>
      <c r="G19" s="245"/>
      <c r="H19" s="245"/>
    </row>
    <row r="20" spans="1:8" x14ac:dyDescent="0.2">
      <c r="A20" s="245"/>
      <c r="B20" s="245"/>
      <c r="C20" s="245"/>
      <c r="D20" s="245"/>
      <c r="E20" s="245"/>
      <c r="F20" s="245"/>
      <c r="G20" s="245"/>
      <c r="H20" s="245"/>
    </row>
    <row r="21" spans="1:8" x14ac:dyDescent="0.2">
      <c r="A21" s="245"/>
      <c r="B21" s="245"/>
      <c r="C21" s="245"/>
      <c r="D21" s="245"/>
      <c r="E21" s="245"/>
      <c r="F21" s="245"/>
      <c r="G21" s="245"/>
      <c r="H21" s="245"/>
    </row>
    <row r="22" spans="1:8" x14ac:dyDescent="0.2">
      <c r="A22" s="245"/>
      <c r="B22" s="245"/>
      <c r="C22" s="245"/>
      <c r="D22" s="245"/>
      <c r="E22" s="245"/>
      <c r="F22" s="245"/>
      <c r="G22" s="245"/>
      <c r="H22" s="245"/>
    </row>
    <row r="23" spans="1:8" x14ac:dyDescent="0.2">
      <c r="A23" s="245"/>
      <c r="B23" s="245"/>
      <c r="C23" s="245"/>
      <c r="D23" s="245"/>
      <c r="E23" s="245"/>
      <c r="F23" s="245"/>
      <c r="G23" s="245"/>
      <c r="H23" s="245"/>
    </row>
    <row r="24" spans="1:8" x14ac:dyDescent="0.2">
      <c r="A24" s="245"/>
      <c r="B24" s="245"/>
      <c r="C24" s="245"/>
      <c r="D24" s="245"/>
      <c r="E24" s="245"/>
      <c r="F24" s="245"/>
      <c r="G24" s="245"/>
      <c r="H24" s="245"/>
    </row>
    <row r="25" spans="1:8" x14ac:dyDescent="0.2">
      <c r="A25" s="245"/>
      <c r="B25" s="245"/>
      <c r="C25" s="245"/>
      <c r="D25" s="245"/>
      <c r="E25" s="245"/>
      <c r="F25" s="245"/>
      <c r="G25" s="245"/>
      <c r="H25" s="245"/>
    </row>
    <row r="26" spans="1:8" x14ac:dyDescent="0.2">
      <c r="A26" s="245"/>
      <c r="B26" s="245"/>
      <c r="C26" s="245"/>
      <c r="D26" s="245"/>
      <c r="E26" s="245"/>
      <c r="F26" s="245"/>
      <c r="G26" s="245"/>
      <c r="H26" s="245"/>
    </row>
    <row r="27" spans="1:8" x14ac:dyDescent="0.2">
      <c r="A27" s="245"/>
      <c r="B27" s="245"/>
      <c r="C27" s="245"/>
      <c r="D27" s="245"/>
      <c r="E27" s="245"/>
      <c r="F27" s="245"/>
      <c r="G27" s="245"/>
      <c r="H27" s="245"/>
    </row>
    <row r="28" spans="1:8" x14ac:dyDescent="0.2">
      <c r="A28" s="245"/>
      <c r="B28" s="245"/>
      <c r="C28" s="245"/>
      <c r="D28" s="245"/>
      <c r="E28" s="245"/>
      <c r="F28" s="245"/>
      <c r="G28" s="245"/>
      <c r="H28" s="245"/>
    </row>
    <row r="29" spans="1:8" x14ac:dyDescent="0.2">
      <c r="A29" s="245"/>
      <c r="B29" s="245"/>
      <c r="C29" s="245"/>
      <c r="D29" s="245"/>
      <c r="E29" s="245"/>
      <c r="F29" s="245"/>
      <c r="G29" s="245"/>
      <c r="H29" s="245"/>
    </row>
    <row r="30" spans="1:8" x14ac:dyDescent="0.2">
      <c r="A30" s="245"/>
      <c r="B30" s="245"/>
      <c r="C30" s="245"/>
      <c r="D30" s="245"/>
      <c r="E30" s="245"/>
      <c r="F30" s="245"/>
      <c r="G30" s="245"/>
      <c r="H30" s="245"/>
    </row>
  </sheetData>
  <mergeCells count="3">
    <mergeCell ref="A1:D1"/>
    <mergeCell ref="A10:H10"/>
    <mergeCell ref="I10:M10"/>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sheetPr>
  <dimension ref="A3:BN38"/>
  <sheetViews>
    <sheetView showGridLines="0" workbookViewId="0">
      <selection activeCell="G11" sqref="G11"/>
    </sheetView>
  </sheetViews>
  <sheetFormatPr defaultRowHeight="15" x14ac:dyDescent="0.25"/>
  <cols>
    <col min="1" max="3" width="2.7109375" style="40" customWidth="1"/>
    <col min="4" max="4" width="55.85546875" bestFit="1" customWidth="1"/>
    <col min="5" max="5" width="30.7109375" customWidth="1"/>
    <col min="6" max="6" width="10.7109375" customWidth="1"/>
    <col min="7" max="7" width="10.42578125" style="1" customWidth="1"/>
    <col min="8" max="8" width="10.42578125" customWidth="1"/>
    <col min="9" max="9" width="2.7109375" customWidth="1"/>
    <col min="10" max="10" width="6.140625" hidden="1" customWidth="1"/>
    <col min="11" max="66" width="2.5703125" customWidth="1"/>
  </cols>
  <sheetData>
    <row r="3" spans="1:66" ht="25.5" customHeight="1" x14ac:dyDescent="0.35">
      <c r="E3" s="36" t="s">
        <v>173</v>
      </c>
      <c r="F3" s="37"/>
      <c r="G3" s="38"/>
      <c r="H3" s="39"/>
    </row>
    <row r="5" spans="1:66" ht="34.5" customHeight="1" thickBot="1" x14ac:dyDescent="0.3">
      <c r="A5" s="40" t="s">
        <v>140</v>
      </c>
      <c r="D5" s="104" t="s">
        <v>170</v>
      </c>
      <c r="E5" s="324" t="s">
        <v>141</v>
      </c>
      <c r="F5" s="325"/>
      <c r="G5" s="326">
        <v>45160</v>
      </c>
      <c r="H5" s="326"/>
    </row>
    <row r="6" spans="1:66" ht="30" customHeight="1" thickTop="1" thickBot="1" x14ac:dyDescent="0.3">
      <c r="A6" s="35" t="s">
        <v>142</v>
      </c>
      <c r="B6" s="35"/>
      <c r="C6" s="35"/>
      <c r="E6" s="324" t="s">
        <v>143</v>
      </c>
      <c r="F6" s="325"/>
      <c r="G6" s="41">
        <v>1</v>
      </c>
      <c r="K6" s="321">
        <f>K7</f>
        <v>45159</v>
      </c>
      <c r="L6" s="322"/>
      <c r="M6" s="322"/>
      <c r="N6" s="322"/>
      <c r="O6" s="322"/>
      <c r="P6" s="322"/>
      <c r="Q6" s="323"/>
      <c r="R6" s="321">
        <f>R7</f>
        <v>45166</v>
      </c>
      <c r="S6" s="322"/>
      <c r="T6" s="322"/>
      <c r="U6" s="322"/>
      <c r="V6" s="322"/>
      <c r="W6" s="322"/>
      <c r="X6" s="323"/>
      <c r="Y6" s="321">
        <f>Y7</f>
        <v>45173</v>
      </c>
      <c r="Z6" s="322"/>
      <c r="AA6" s="322"/>
      <c r="AB6" s="322"/>
      <c r="AC6" s="322"/>
      <c r="AD6" s="322"/>
      <c r="AE6" s="323"/>
      <c r="AF6" s="321">
        <f>AF7</f>
        <v>45180</v>
      </c>
      <c r="AG6" s="322"/>
      <c r="AH6" s="322"/>
      <c r="AI6" s="322"/>
      <c r="AJ6" s="322"/>
      <c r="AK6" s="322"/>
      <c r="AL6" s="323"/>
      <c r="AM6" s="321">
        <f>AM7</f>
        <v>45187</v>
      </c>
      <c r="AN6" s="322"/>
      <c r="AO6" s="322"/>
      <c r="AP6" s="322"/>
      <c r="AQ6" s="322"/>
      <c r="AR6" s="322"/>
      <c r="AS6" s="323"/>
      <c r="AT6" s="321">
        <f>AT7</f>
        <v>45194</v>
      </c>
      <c r="AU6" s="322"/>
      <c r="AV6" s="322"/>
      <c r="AW6" s="322"/>
      <c r="AX6" s="322"/>
      <c r="AY6" s="322"/>
      <c r="AZ6" s="323"/>
      <c r="BA6" s="321">
        <f>BA7</f>
        <v>45201</v>
      </c>
      <c r="BB6" s="322"/>
      <c r="BC6" s="322"/>
      <c r="BD6" s="322"/>
      <c r="BE6" s="322"/>
      <c r="BF6" s="322"/>
      <c r="BG6" s="323"/>
      <c r="BH6" s="321">
        <f>BH7</f>
        <v>45208</v>
      </c>
      <c r="BI6" s="322"/>
      <c r="BJ6" s="322"/>
      <c r="BK6" s="322"/>
      <c r="BL6" s="322"/>
      <c r="BM6" s="322"/>
      <c r="BN6" s="323"/>
    </row>
    <row r="7" spans="1:66" ht="15" customHeight="1" x14ac:dyDescent="0.25">
      <c r="A7" s="35" t="s">
        <v>144</v>
      </c>
      <c r="B7" s="35"/>
      <c r="C7" s="35"/>
      <c r="D7" s="42"/>
      <c r="E7" s="42"/>
      <c r="F7" s="42"/>
      <c r="G7" s="42"/>
      <c r="H7" s="42"/>
      <c r="I7" s="42"/>
      <c r="K7" s="43">
        <f>Início_do_projeto-WEEKDAY(Início_do_projeto,1)+2+7*(Semana_de_exibição-1)</f>
        <v>45159</v>
      </c>
      <c r="L7" s="44">
        <f>K7+1</f>
        <v>45160</v>
      </c>
      <c r="M7" s="44">
        <f t="shared" ref="M7:AZ7" si="0">L7+1</f>
        <v>45161</v>
      </c>
      <c r="N7" s="44">
        <f t="shared" si="0"/>
        <v>45162</v>
      </c>
      <c r="O7" s="44">
        <f t="shared" si="0"/>
        <v>45163</v>
      </c>
      <c r="P7" s="44">
        <f t="shared" si="0"/>
        <v>45164</v>
      </c>
      <c r="Q7" s="45">
        <f t="shared" si="0"/>
        <v>45165</v>
      </c>
      <c r="R7" s="43">
        <f>Q7+1</f>
        <v>45166</v>
      </c>
      <c r="S7" s="44">
        <f>R7+1</f>
        <v>45167</v>
      </c>
      <c r="T7" s="44">
        <f t="shared" si="0"/>
        <v>45168</v>
      </c>
      <c r="U7" s="44">
        <f t="shared" si="0"/>
        <v>45169</v>
      </c>
      <c r="V7" s="44">
        <f t="shared" si="0"/>
        <v>45170</v>
      </c>
      <c r="W7" s="44">
        <f t="shared" si="0"/>
        <v>45171</v>
      </c>
      <c r="X7" s="45">
        <f t="shared" si="0"/>
        <v>45172</v>
      </c>
      <c r="Y7" s="43">
        <f>X7+1</f>
        <v>45173</v>
      </c>
      <c r="Z7" s="44">
        <f>Y7+1</f>
        <v>45174</v>
      </c>
      <c r="AA7" s="44">
        <f t="shared" si="0"/>
        <v>45175</v>
      </c>
      <c r="AB7" s="44">
        <f t="shared" si="0"/>
        <v>45176</v>
      </c>
      <c r="AC7" s="44">
        <f t="shared" si="0"/>
        <v>45177</v>
      </c>
      <c r="AD7" s="44">
        <f t="shared" si="0"/>
        <v>45178</v>
      </c>
      <c r="AE7" s="45">
        <f t="shared" si="0"/>
        <v>45179</v>
      </c>
      <c r="AF7" s="43">
        <f>AE7+1</f>
        <v>45180</v>
      </c>
      <c r="AG7" s="44">
        <f>AF7+1</f>
        <v>45181</v>
      </c>
      <c r="AH7" s="44">
        <f t="shared" si="0"/>
        <v>45182</v>
      </c>
      <c r="AI7" s="44">
        <f t="shared" si="0"/>
        <v>45183</v>
      </c>
      <c r="AJ7" s="44">
        <f t="shared" si="0"/>
        <v>45184</v>
      </c>
      <c r="AK7" s="44">
        <f t="shared" si="0"/>
        <v>45185</v>
      </c>
      <c r="AL7" s="45">
        <f t="shared" si="0"/>
        <v>45186</v>
      </c>
      <c r="AM7" s="43">
        <f>AL7+1</f>
        <v>45187</v>
      </c>
      <c r="AN7" s="44">
        <f>AM7+1</f>
        <v>45188</v>
      </c>
      <c r="AO7" s="44">
        <f t="shared" si="0"/>
        <v>45189</v>
      </c>
      <c r="AP7" s="44">
        <f t="shared" si="0"/>
        <v>45190</v>
      </c>
      <c r="AQ7" s="44">
        <f t="shared" si="0"/>
        <v>45191</v>
      </c>
      <c r="AR7" s="44">
        <f t="shared" si="0"/>
        <v>45192</v>
      </c>
      <c r="AS7" s="45">
        <f t="shared" si="0"/>
        <v>45193</v>
      </c>
      <c r="AT7" s="43">
        <f>AS7+1</f>
        <v>45194</v>
      </c>
      <c r="AU7" s="44">
        <f>AT7+1</f>
        <v>45195</v>
      </c>
      <c r="AV7" s="44">
        <f t="shared" si="0"/>
        <v>45196</v>
      </c>
      <c r="AW7" s="44">
        <f t="shared" si="0"/>
        <v>45197</v>
      </c>
      <c r="AX7" s="44">
        <f t="shared" si="0"/>
        <v>45198</v>
      </c>
      <c r="AY7" s="44">
        <f t="shared" si="0"/>
        <v>45199</v>
      </c>
      <c r="AZ7" s="45">
        <f t="shared" si="0"/>
        <v>45200</v>
      </c>
      <c r="BA7" s="43">
        <f t="shared" ref="BA7:BN7" si="1">AZ7+1</f>
        <v>45201</v>
      </c>
      <c r="BB7" s="44">
        <f t="shared" si="1"/>
        <v>45202</v>
      </c>
      <c r="BC7" s="44">
        <f t="shared" si="1"/>
        <v>45203</v>
      </c>
      <c r="BD7" s="44">
        <f t="shared" si="1"/>
        <v>45204</v>
      </c>
      <c r="BE7" s="44">
        <f t="shared" si="1"/>
        <v>45205</v>
      </c>
      <c r="BF7" s="44">
        <f t="shared" si="1"/>
        <v>45206</v>
      </c>
      <c r="BG7" s="45">
        <f t="shared" si="1"/>
        <v>45207</v>
      </c>
      <c r="BH7" s="43">
        <f t="shared" si="1"/>
        <v>45208</v>
      </c>
      <c r="BI7" s="44">
        <f t="shared" si="1"/>
        <v>45209</v>
      </c>
      <c r="BJ7" s="44">
        <f t="shared" si="1"/>
        <v>45210</v>
      </c>
      <c r="BK7" s="44">
        <f t="shared" si="1"/>
        <v>45211</v>
      </c>
      <c r="BL7" s="44">
        <f t="shared" si="1"/>
        <v>45212</v>
      </c>
      <c r="BM7" s="44">
        <f t="shared" si="1"/>
        <v>45213</v>
      </c>
      <c r="BN7" s="45">
        <f t="shared" si="1"/>
        <v>45214</v>
      </c>
    </row>
    <row r="8" spans="1:66" ht="30" customHeight="1" thickBot="1" x14ac:dyDescent="0.3">
      <c r="A8" s="35" t="s">
        <v>145</v>
      </c>
      <c r="B8" s="35"/>
      <c r="C8" s="35"/>
      <c r="D8" s="46" t="s">
        <v>146</v>
      </c>
      <c r="E8" s="47" t="s">
        <v>147</v>
      </c>
      <c r="F8" s="47" t="s">
        <v>148</v>
      </c>
      <c r="G8" s="47" t="s">
        <v>149</v>
      </c>
      <c r="H8" s="47" t="s">
        <v>150</v>
      </c>
      <c r="I8" s="47"/>
      <c r="J8" s="47" t="s">
        <v>151</v>
      </c>
      <c r="K8" s="48" t="str">
        <f t="shared" ref="K8:BN8" si="2">LEFT(TEXT(K7,"ddd"),1)</f>
        <v>s</v>
      </c>
      <c r="L8" s="48" t="str">
        <f t="shared" si="2"/>
        <v>t</v>
      </c>
      <c r="M8" s="48" t="str">
        <f t="shared" si="2"/>
        <v>q</v>
      </c>
      <c r="N8" s="48" t="str">
        <f t="shared" si="2"/>
        <v>q</v>
      </c>
      <c r="O8" s="48" t="str">
        <f t="shared" si="2"/>
        <v>s</v>
      </c>
      <c r="P8" s="48" t="str">
        <f t="shared" si="2"/>
        <v>s</v>
      </c>
      <c r="Q8" s="48" t="str">
        <f t="shared" si="2"/>
        <v>d</v>
      </c>
      <c r="R8" s="48" t="str">
        <f t="shared" si="2"/>
        <v>s</v>
      </c>
      <c r="S8" s="48" t="str">
        <f t="shared" si="2"/>
        <v>t</v>
      </c>
      <c r="T8" s="48" t="str">
        <f t="shared" si="2"/>
        <v>q</v>
      </c>
      <c r="U8" s="48" t="str">
        <f t="shared" si="2"/>
        <v>q</v>
      </c>
      <c r="V8" s="48" t="str">
        <f t="shared" si="2"/>
        <v>s</v>
      </c>
      <c r="W8" s="48" t="str">
        <f t="shared" si="2"/>
        <v>s</v>
      </c>
      <c r="X8" s="48" t="str">
        <f t="shared" si="2"/>
        <v>d</v>
      </c>
      <c r="Y8" s="48" t="str">
        <f t="shared" si="2"/>
        <v>s</v>
      </c>
      <c r="Z8" s="48" t="str">
        <f t="shared" si="2"/>
        <v>t</v>
      </c>
      <c r="AA8" s="48" t="str">
        <f t="shared" si="2"/>
        <v>q</v>
      </c>
      <c r="AB8" s="48" t="str">
        <f t="shared" si="2"/>
        <v>q</v>
      </c>
      <c r="AC8" s="48" t="str">
        <f t="shared" si="2"/>
        <v>s</v>
      </c>
      <c r="AD8" s="48" t="str">
        <f t="shared" si="2"/>
        <v>s</v>
      </c>
      <c r="AE8" s="48" t="str">
        <f t="shared" si="2"/>
        <v>d</v>
      </c>
      <c r="AF8" s="48" t="str">
        <f t="shared" si="2"/>
        <v>s</v>
      </c>
      <c r="AG8" s="48" t="str">
        <f t="shared" si="2"/>
        <v>t</v>
      </c>
      <c r="AH8" s="48" t="str">
        <f t="shared" si="2"/>
        <v>q</v>
      </c>
      <c r="AI8" s="48" t="str">
        <f t="shared" si="2"/>
        <v>q</v>
      </c>
      <c r="AJ8" s="48" t="str">
        <f t="shared" si="2"/>
        <v>s</v>
      </c>
      <c r="AK8" s="48" t="str">
        <f t="shared" si="2"/>
        <v>s</v>
      </c>
      <c r="AL8" s="48" t="str">
        <f t="shared" si="2"/>
        <v>d</v>
      </c>
      <c r="AM8" s="48" t="str">
        <f t="shared" si="2"/>
        <v>s</v>
      </c>
      <c r="AN8" s="48" t="str">
        <f t="shared" si="2"/>
        <v>t</v>
      </c>
      <c r="AO8" s="48" t="str">
        <f t="shared" si="2"/>
        <v>q</v>
      </c>
      <c r="AP8" s="48" t="str">
        <f t="shared" si="2"/>
        <v>q</v>
      </c>
      <c r="AQ8" s="48" t="str">
        <f t="shared" si="2"/>
        <v>s</v>
      </c>
      <c r="AR8" s="48" t="str">
        <f t="shared" si="2"/>
        <v>s</v>
      </c>
      <c r="AS8" s="48" t="str">
        <f t="shared" si="2"/>
        <v>d</v>
      </c>
      <c r="AT8" s="48" t="str">
        <f t="shared" si="2"/>
        <v>s</v>
      </c>
      <c r="AU8" s="48" t="str">
        <f t="shared" si="2"/>
        <v>t</v>
      </c>
      <c r="AV8" s="48" t="str">
        <f t="shared" si="2"/>
        <v>q</v>
      </c>
      <c r="AW8" s="48" t="str">
        <f t="shared" si="2"/>
        <v>q</v>
      </c>
      <c r="AX8" s="48" t="str">
        <f t="shared" si="2"/>
        <v>s</v>
      </c>
      <c r="AY8" s="48" t="str">
        <f t="shared" si="2"/>
        <v>s</v>
      </c>
      <c r="AZ8" s="48" t="str">
        <f t="shared" si="2"/>
        <v>d</v>
      </c>
      <c r="BA8" s="48" t="str">
        <f t="shared" si="2"/>
        <v>s</v>
      </c>
      <c r="BB8" s="48" t="str">
        <f t="shared" si="2"/>
        <v>t</v>
      </c>
      <c r="BC8" s="48" t="str">
        <f t="shared" si="2"/>
        <v>q</v>
      </c>
      <c r="BD8" s="48" t="str">
        <f t="shared" si="2"/>
        <v>q</v>
      </c>
      <c r="BE8" s="48" t="str">
        <f t="shared" si="2"/>
        <v>s</v>
      </c>
      <c r="BF8" s="48" t="str">
        <f t="shared" si="2"/>
        <v>s</v>
      </c>
      <c r="BG8" s="48" t="str">
        <f t="shared" si="2"/>
        <v>d</v>
      </c>
      <c r="BH8" s="48" t="str">
        <f t="shared" si="2"/>
        <v>s</v>
      </c>
      <c r="BI8" s="48" t="str">
        <f t="shared" si="2"/>
        <v>t</v>
      </c>
      <c r="BJ8" s="48" t="str">
        <f t="shared" si="2"/>
        <v>q</v>
      </c>
      <c r="BK8" s="48" t="str">
        <f t="shared" si="2"/>
        <v>q</v>
      </c>
      <c r="BL8" s="48" t="str">
        <f t="shared" si="2"/>
        <v>s</v>
      </c>
      <c r="BM8" s="48" t="str">
        <f t="shared" si="2"/>
        <v>s</v>
      </c>
      <c r="BN8" s="48" t="str">
        <f t="shared" si="2"/>
        <v>d</v>
      </c>
    </row>
    <row r="9" spans="1:66" ht="30" hidden="1" customHeight="1" x14ac:dyDescent="0.25">
      <c r="A9" s="40" t="s">
        <v>152</v>
      </c>
      <c r="E9" s="49"/>
      <c r="G9"/>
      <c r="J9">
        <f>IF(OR(ISBLANK(início_da_tarefa),ISBLANK(término_da_tarefa)),"",término_da_tarefa-início_da_tarefa+1)</f>
        <v>4</v>
      </c>
      <c r="K9" s="50"/>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row>
    <row r="10" spans="1:66" s="14" customFormat="1" ht="30" customHeight="1" thickBot="1" x14ac:dyDescent="0.3">
      <c r="A10" s="35" t="s">
        <v>153</v>
      </c>
      <c r="B10" s="35"/>
      <c r="C10" s="35"/>
      <c r="D10" s="51" t="s">
        <v>55</v>
      </c>
      <c r="E10" s="52"/>
      <c r="F10" s="53"/>
      <c r="G10" s="54"/>
      <c r="H10" s="55"/>
      <c r="I10" s="56"/>
      <c r="J10" s="56">
        <f t="shared" ref="J10:J35" si="3">IF(OR(ISBLANK(início_da_tarefa),ISBLANK(término_da_tarefa)),"",término_da_tarefa-início_da_tarefa+1)</f>
        <v>3</v>
      </c>
      <c r="K10" s="50"/>
      <c r="L10" s="50"/>
      <c r="M10" s="50"/>
      <c r="N10" s="50"/>
      <c r="O10" s="50"/>
      <c r="P10" s="50"/>
      <c r="Q10" s="50"/>
      <c r="R10" s="50"/>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c r="BJ10" s="50"/>
      <c r="BK10" s="50"/>
      <c r="BL10" s="50"/>
      <c r="BM10" s="50"/>
      <c r="BN10" s="50"/>
    </row>
    <row r="11" spans="1:66" s="14" customFormat="1" ht="30" customHeight="1" thickBot="1" x14ac:dyDescent="0.3">
      <c r="A11" s="35" t="s">
        <v>154</v>
      </c>
      <c r="B11" s="35"/>
      <c r="C11" s="35"/>
      <c r="D11" s="57" t="s">
        <v>53</v>
      </c>
      <c r="E11" s="58"/>
      <c r="F11" s="59"/>
      <c r="G11" s="60">
        <f>Início_do_projeto</f>
        <v>45160</v>
      </c>
      <c r="H11" s="60">
        <f>G11+3</f>
        <v>45163</v>
      </c>
      <c r="I11" s="56"/>
      <c r="J11" s="56">
        <f t="shared" si="3"/>
        <v>5</v>
      </c>
      <c r="K11" s="50"/>
      <c r="L11" s="50"/>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c r="BJ11" s="50"/>
      <c r="BK11" s="50"/>
      <c r="BL11" s="50"/>
      <c r="BM11" s="50"/>
      <c r="BN11" s="50"/>
    </row>
    <row r="12" spans="1:66" s="14" customFormat="1" ht="30" customHeight="1" thickBot="1" x14ac:dyDescent="0.3">
      <c r="A12" s="35" t="s">
        <v>156</v>
      </c>
      <c r="B12" s="35"/>
      <c r="C12" s="35"/>
      <c r="D12" s="57" t="s">
        <v>157</v>
      </c>
      <c r="E12" s="58"/>
      <c r="F12" s="59"/>
      <c r="G12" s="60"/>
      <c r="H12" s="60"/>
      <c r="I12" s="56"/>
      <c r="J12" s="56">
        <f t="shared" si="3"/>
        <v>6</v>
      </c>
      <c r="K12" s="50"/>
      <c r="L12" s="50"/>
      <c r="M12" s="50"/>
      <c r="N12" s="50"/>
      <c r="O12" s="50"/>
      <c r="P12" s="50"/>
      <c r="Q12" s="50"/>
      <c r="R12" s="50"/>
      <c r="S12" s="50"/>
      <c r="T12" s="50"/>
      <c r="U12" s="50"/>
      <c r="V12" s="50"/>
      <c r="W12" s="61"/>
      <c r="X12" s="61"/>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50"/>
      <c r="BN12" s="50"/>
    </row>
    <row r="13" spans="1:66" s="14" customFormat="1" ht="30" customHeight="1" thickBot="1" x14ac:dyDescent="0.3">
      <c r="A13" s="40"/>
      <c r="B13" s="40"/>
      <c r="C13" s="40"/>
      <c r="D13" s="57" t="s">
        <v>158</v>
      </c>
      <c r="E13" s="58"/>
      <c r="F13" s="59"/>
      <c r="G13" s="60"/>
      <c r="H13" s="60"/>
      <c r="I13" s="56"/>
      <c r="J13" s="56">
        <f t="shared" si="3"/>
        <v>3</v>
      </c>
      <c r="K13" s="50"/>
      <c r="L13" s="50"/>
      <c r="M13" s="50"/>
      <c r="N13" s="50"/>
      <c r="O13" s="50"/>
      <c r="P13" s="50"/>
      <c r="Q13" s="50"/>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row>
    <row r="14" spans="1:66" s="14" customFormat="1" ht="30" customHeight="1" thickBot="1" x14ac:dyDescent="0.3">
      <c r="A14" s="40"/>
      <c r="B14" s="40"/>
      <c r="C14" s="40"/>
      <c r="D14" s="57" t="s">
        <v>159</v>
      </c>
      <c r="E14" s="58"/>
      <c r="F14" s="59"/>
      <c r="G14" s="60"/>
      <c r="H14" s="60"/>
      <c r="I14" s="56"/>
      <c r="J14" s="56" t="str">
        <f t="shared" si="3"/>
        <v/>
      </c>
      <c r="K14" s="50"/>
      <c r="L14" s="50"/>
      <c r="M14" s="50"/>
      <c r="N14" s="50"/>
      <c r="O14" s="50"/>
      <c r="P14" s="50"/>
      <c r="Q14" s="50"/>
      <c r="R14" s="50"/>
      <c r="S14" s="50"/>
      <c r="T14" s="50"/>
      <c r="U14" s="50"/>
      <c r="V14" s="50"/>
      <c r="W14" s="50"/>
      <c r="X14" s="50"/>
      <c r="Y14" s="50"/>
      <c r="Z14" s="50"/>
      <c r="AA14" s="61"/>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row>
    <row r="15" spans="1:66" s="14" customFormat="1" ht="30" customHeight="1" thickBot="1" x14ac:dyDescent="0.3">
      <c r="A15" s="40"/>
      <c r="B15" s="40"/>
      <c r="C15" s="40"/>
      <c r="D15" s="57" t="s">
        <v>160</v>
      </c>
      <c r="E15" s="58"/>
      <c r="F15" s="59"/>
      <c r="G15" s="60"/>
      <c r="H15" s="60"/>
      <c r="I15" s="56"/>
      <c r="J15" s="56">
        <f t="shared" si="3"/>
        <v>5</v>
      </c>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row>
    <row r="16" spans="1:66" s="14" customFormat="1" ht="30" customHeight="1" thickBot="1" x14ac:dyDescent="0.3">
      <c r="A16" s="35" t="s">
        <v>161</v>
      </c>
      <c r="B16" s="35"/>
      <c r="C16" s="35"/>
      <c r="D16" s="62" t="s">
        <v>162</v>
      </c>
      <c r="E16" s="63"/>
      <c r="F16" s="64"/>
      <c r="G16" s="65"/>
      <c r="H16" s="66"/>
      <c r="I16" s="56"/>
      <c r="J16" s="56">
        <f t="shared" si="3"/>
        <v>6</v>
      </c>
      <c r="K16" s="50"/>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row>
    <row r="17" spans="1:66" s="14" customFormat="1" ht="30" customHeight="1" thickBot="1" x14ac:dyDescent="0.3">
      <c r="A17" s="35"/>
      <c r="B17" s="35"/>
      <c r="C17" s="35"/>
      <c r="D17" s="67" t="s">
        <v>155</v>
      </c>
      <c r="E17" s="68"/>
      <c r="F17" s="69"/>
      <c r="G17" s="70"/>
      <c r="H17" s="70"/>
      <c r="I17" s="56"/>
      <c r="J17" s="56">
        <f t="shared" si="3"/>
        <v>4</v>
      </c>
      <c r="K17" s="50"/>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row>
    <row r="18" spans="1:66" s="14" customFormat="1" ht="30" customHeight="1" thickBot="1" x14ac:dyDescent="0.3">
      <c r="A18" s="40"/>
      <c r="B18" s="40"/>
      <c r="C18" s="40"/>
      <c r="D18" s="67" t="s">
        <v>157</v>
      </c>
      <c r="E18" s="68"/>
      <c r="F18" s="69"/>
      <c r="G18" s="70"/>
      <c r="H18" s="70"/>
      <c r="I18" s="56"/>
      <c r="J18" s="56">
        <f t="shared" si="3"/>
        <v>3</v>
      </c>
      <c r="K18" s="50"/>
      <c r="L18" s="50"/>
      <c r="M18" s="50"/>
      <c r="N18" s="50"/>
      <c r="O18" s="50"/>
      <c r="P18" s="50"/>
      <c r="Q18" s="50"/>
      <c r="R18" s="50"/>
      <c r="S18" s="50"/>
      <c r="T18" s="50"/>
      <c r="U18" s="50"/>
      <c r="V18" s="50"/>
      <c r="W18" s="61"/>
      <c r="X18" s="61"/>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row>
    <row r="19" spans="1:66" s="14" customFormat="1" ht="30" customHeight="1" thickBot="1" x14ac:dyDescent="0.3">
      <c r="A19" s="40"/>
      <c r="B19" s="40"/>
      <c r="C19" s="40"/>
      <c r="D19" s="67" t="s">
        <v>158</v>
      </c>
      <c r="E19" s="68"/>
      <c r="F19" s="69"/>
      <c r="G19" s="70"/>
      <c r="H19" s="70"/>
      <c r="I19" s="56"/>
      <c r="J19" s="56">
        <f t="shared" si="3"/>
        <v>4</v>
      </c>
      <c r="K19" s="50"/>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50"/>
      <c r="BN19" s="50"/>
    </row>
    <row r="20" spans="1:66" s="14" customFormat="1" ht="30" customHeight="1" thickBot="1" x14ac:dyDescent="0.3">
      <c r="A20" s="40"/>
      <c r="B20" s="40"/>
      <c r="C20" s="40"/>
      <c r="D20" s="67" t="s">
        <v>159</v>
      </c>
      <c r="E20" s="68"/>
      <c r="F20" s="69"/>
      <c r="G20" s="70"/>
      <c r="H20" s="70"/>
      <c r="I20" s="56"/>
      <c r="J20" s="56" t="str">
        <f t="shared" si="3"/>
        <v/>
      </c>
      <c r="K20" s="50"/>
      <c r="L20" s="50"/>
      <c r="M20" s="50"/>
      <c r="N20" s="50"/>
      <c r="O20" s="50"/>
      <c r="P20" s="50"/>
      <c r="Q20" s="50"/>
      <c r="R20" s="50"/>
      <c r="S20" s="50"/>
      <c r="T20" s="50"/>
      <c r="U20" s="50"/>
      <c r="V20" s="50"/>
      <c r="W20" s="50"/>
      <c r="X20" s="50"/>
      <c r="Y20" s="50"/>
      <c r="Z20" s="50"/>
      <c r="AA20" s="61"/>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c r="BM20" s="50"/>
      <c r="BN20" s="50"/>
    </row>
    <row r="21" spans="1:66" s="14" customFormat="1" ht="30" customHeight="1" thickBot="1" x14ac:dyDescent="0.3">
      <c r="A21" s="40"/>
      <c r="B21" s="40"/>
      <c r="C21" s="40"/>
      <c r="D21" s="67" t="s">
        <v>160</v>
      </c>
      <c r="E21" s="68"/>
      <c r="F21" s="69"/>
      <c r="G21" s="70"/>
      <c r="H21" s="70"/>
      <c r="I21" s="56"/>
      <c r="J21" s="56">
        <f t="shared" si="3"/>
        <v>6</v>
      </c>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c r="BM21" s="50"/>
      <c r="BN21" s="50"/>
    </row>
    <row r="22" spans="1:66" s="14" customFormat="1" ht="30" customHeight="1" thickBot="1" x14ac:dyDescent="0.3">
      <c r="A22" s="40" t="s">
        <v>163</v>
      </c>
      <c r="B22" s="40"/>
      <c r="C22" s="40"/>
      <c r="D22" s="71" t="s">
        <v>164</v>
      </c>
      <c r="E22" s="72"/>
      <c r="F22" s="73"/>
      <c r="G22" s="74"/>
      <c r="H22" s="75"/>
      <c r="I22" s="56"/>
      <c r="J22" s="56">
        <f t="shared" si="3"/>
        <v>5</v>
      </c>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c r="BM22" s="50"/>
      <c r="BN22" s="50"/>
    </row>
    <row r="23" spans="1:66" s="14" customFormat="1" ht="30" customHeight="1" thickBot="1" x14ac:dyDescent="0.3">
      <c r="A23" s="40"/>
      <c r="B23" s="40"/>
      <c r="C23" s="40"/>
      <c r="D23" s="76" t="s">
        <v>155</v>
      </c>
      <c r="E23" s="77"/>
      <c r="F23" s="78"/>
      <c r="G23" s="79"/>
      <c r="H23" s="79"/>
      <c r="I23" s="56"/>
      <c r="J23" s="56">
        <f t="shared" si="3"/>
        <v>6</v>
      </c>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c r="BC23" s="50"/>
      <c r="BD23" s="50"/>
      <c r="BE23" s="50"/>
      <c r="BF23" s="50"/>
      <c r="BG23" s="50"/>
      <c r="BH23" s="50"/>
      <c r="BI23" s="50"/>
      <c r="BJ23" s="50"/>
      <c r="BK23" s="50"/>
      <c r="BL23" s="50"/>
      <c r="BM23" s="50"/>
      <c r="BN23" s="50"/>
    </row>
    <row r="24" spans="1:66" s="14" customFormat="1" ht="30" customHeight="1" thickBot="1" x14ac:dyDescent="0.3">
      <c r="A24" s="40"/>
      <c r="B24" s="40"/>
      <c r="C24" s="40"/>
      <c r="D24" s="76" t="s">
        <v>157</v>
      </c>
      <c r="E24" s="77"/>
      <c r="F24" s="78"/>
      <c r="G24" s="79"/>
      <c r="H24" s="79"/>
      <c r="I24" s="56"/>
      <c r="J24" s="56">
        <f t="shared" si="3"/>
        <v>5</v>
      </c>
      <c r="K24" s="50"/>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c r="BJ24" s="50"/>
      <c r="BK24" s="50"/>
      <c r="BL24" s="50"/>
      <c r="BM24" s="50"/>
      <c r="BN24" s="50"/>
    </row>
    <row r="25" spans="1:66" s="14" customFormat="1" ht="30" customHeight="1" thickBot="1" x14ac:dyDescent="0.3">
      <c r="A25" s="40"/>
      <c r="B25" s="40"/>
      <c r="C25" s="40"/>
      <c r="D25" s="76" t="s">
        <v>158</v>
      </c>
      <c r="E25" s="77"/>
      <c r="F25" s="78"/>
      <c r="G25" s="79"/>
      <c r="H25" s="79"/>
      <c r="I25" s="56"/>
      <c r="J25" s="56">
        <f t="shared" si="3"/>
        <v>5</v>
      </c>
      <c r="K25" s="50"/>
      <c r="L25" s="50"/>
      <c r="M25" s="50"/>
      <c r="N25" s="50"/>
      <c r="O25" s="50"/>
      <c r="P25" s="50"/>
      <c r="Q25" s="50"/>
      <c r="R25" s="50"/>
      <c r="S25" s="50"/>
      <c r="T25" s="50"/>
      <c r="U25" s="50"/>
      <c r="V25" s="50"/>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c r="BJ25" s="50"/>
      <c r="BK25" s="50"/>
      <c r="BL25" s="50"/>
      <c r="BM25" s="50"/>
      <c r="BN25" s="50"/>
    </row>
    <row r="26" spans="1:66" s="14" customFormat="1" ht="30" customHeight="1" thickBot="1" x14ac:dyDescent="0.3">
      <c r="A26" s="40"/>
      <c r="B26" s="40"/>
      <c r="C26" s="40"/>
      <c r="D26" s="76" t="s">
        <v>159</v>
      </c>
      <c r="E26" s="77"/>
      <c r="F26" s="78"/>
      <c r="G26" s="79"/>
      <c r="H26" s="79"/>
      <c r="I26" s="56"/>
      <c r="J26" s="56" t="str">
        <f t="shared" si="3"/>
        <v/>
      </c>
      <c r="K26" s="50"/>
      <c r="L26" s="50"/>
      <c r="M26" s="50"/>
      <c r="N26" s="50"/>
      <c r="O26" s="50"/>
      <c r="P26" s="50"/>
      <c r="Q26" s="50"/>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c r="BK26" s="50"/>
      <c r="BL26" s="50"/>
      <c r="BM26" s="50"/>
      <c r="BN26" s="50"/>
    </row>
    <row r="27" spans="1:66" s="14" customFormat="1" ht="30" customHeight="1" thickBot="1" x14ac:dyDescent="0.3">
      <c r="A27" s="40"/>
      <c r="B27" s="40"/>
      <c r="C27" s="40"/>
      <c r="D27" s="76" t="s">
        <v>160</v>
      </c>
      <c r="E27" s="77"/>
      <c r="F27" s="78"/>
      <c r="G27" s="79"/>
      <c r="H27" s="79"/>
      <c r="I27" s="56"/>
      <c r="J27" s="56" t="e">
        <f t="shared" si="3"/>
        <v>#VALUE!</v>
      </c>
      <c r="K27" s="50"/>
      <c r="L27" s="50"/>
      <c r="M27" s="50"/>
      <c r="N27" s="50"/>
      <c r="O27" s="50"/>
      <c r="P27" s="50"/>
      <c r="Q27" s="50"/>
      <c r="R27" s="50"/>
      <c r="S27" s="50"/>
      <c r="T27" s="50"/>
      <c r="U27" s="50"/>
      <c r="V27" s="50"/>
      <c r="W27" s="50"/>
      <c r="X27" s="50"/>
      <c r="Y27" s="50"/>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0"/>
      <c r="BG27" s="50"/>
      <c r="BH27" s="50"/>
      <c r="BI27" s="50"/>
      <c r="BJ27" s="50"/>
      <c r="BK27" s="50"/>
      <c r="BL27" s="50"/>
      <c r="BM27" s="50"/>
      <c r="BN27" s="50"/>
    </row>
    <row r="28" spans="1:66" s="14" customFormat="1" ht="30" customHeight="1" thickBot="1" x14ac:dyDescent="0.3">
      <c r="A28" s="40" t="s">
        <v>163</v>
      </c>
      <c r="B28" s="40"/>
      <c r="C28" s="40"/>
      <c r="D28" s="80" t="s">
        <v>165</v>
      </c>
      <c r="E28" s="81"/>
      <c r="F28" s="82"/>
      <c r="G28" s="83"/>
      <c r="H28" s="84"/>
      <c r="I28" s="56"/>
      <c r="J28" s="56" t="e">
        <f t="shared" si="3"/>
        <v>#VALUE!</v>
      </c>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c r="BJ28" s="50"/>
      <c r="BK28" s="50"/>
      <c r="BL28" s="50"/>
      <c r="BM28" s="50"/>
      <c r="BN28" s="50"/>
    </row>
    <row r="29" spans="1:66" s="14" customFormat="1" ht="30" customHeight="1" thickBot="1" x14ac:dyDescent="0.3">
      <c r="A29" s="40"/>
      <c r="B29" s="40"/>
      <c r="C29" s="40"/>
      <c r="D29" s="85" t="s">
        <v>155</v>
      </c>
      <c r="E29" s="86"/>
      <c r="F29" s="87"/>
      <c r="G29" s="88" t="s">
        <v>166</v>
      </c>
      <c r="H29" s="88" t="s">
        <v>166</v>
      </c>
      <c r="I29" s="56"/>
      <c r="J29" s="56" t="e">
        <f t="shared" si="3"/>
        <v>#VALUE!</v>
      </c>
      <c r="K29" s="50"/>
      <c r="L29" s="50"/>
      <c r="M29" s="50"/>
      <c r="N29" s="50"/>
      <c r="O29" s="50"/>
      <c r="P29" s="50"/>
      <c r="Q29" s="50"/>
      <c r="R29" s="50"/>
      <c r="S29" s="50"/>
      <c r="T29" s="50"/>
      <c r="U29" s="50"/>
      <c r="V29" s="50"/>
      <c r="W29" s="50"/>
      <c r="X29" s="50"/>
      <c r="Y29" s="50"/>
      <c r="Z29" s="50"/>
      <c r="AA29" s="50"/>
      <c r="AB29" s="50"/>
      <c r="AC29" s="50"/>
      <c r="AD29" s="50"/>
      <c r="AE29" s="50"/>
      <c r="AF29" s="50"/>
      <c r="AG29" s="50"/>
      <c r="AH29" s="50"/>
      <c r="AI29" s="50"/>
      <c r="AJ29" s="50"/>
      <c r="AK29" s="50"/>
      <c r="AL29" s="50"/>
      <c r="AM29" s="50"/>
      <c r="AN29" s="50"/>
      <c r="AO29" s="50"/>
      <c r="AP29" s="50"/>
      <c r="AQ29" s="50"/>
      <c r="AR29" s="50"/>
      <c r="AS29" s="50"/>
      <c r="AT29" s="50"/>
      <c r="AU29" s="50"/>
      <c r="AV29" s="50"/>
      <c r="AW29" s="50"/>
      <c r="AX29" s="50"/>
      <c r="AY29" s="50"/>
      <c r="AZ29" s="50"/>
      <c r="BA29" s="50"/>
      <c r="BB29" s="50"/>
      <c r="BC29" s="50"/>
      <c r="BD29" s="50"/>
      <c r="BE29" s="50"/>
      <c r="BF29" s="50"/>
      <c r="BG29" s="50"/>
      <c r="BH29" s="50"/>
      <c r="BI29" s="50"/>
      <c r="BJ29" s="50"/>
      <c r="BK29" s="50"/>
      <c r="BL29" s="50"/>
      <c r="BM29" s="50"/>
      <c r="BN29" s="50"/>
    </row>
    <row r="30" spans="1:66" s="14" customFormat="1" ht="30" customHeight="1" thickBot="1" x14ac:dyDescent="0.3">
      <c r="A30" s="40"/>
      <c r="B30" s="40"/>
      <c r="C30" s="40"/>
      <c r="D30" s="85" t="s">
        <v>157</v>
      </c>
      <c r="E30" s="86"/>
      <c r="F30" s="87"/>
      <c r="G30" s="88" t="s">
        <v>166</v>
      </c>
      <c r="H30" s="88" t="s">
        <v>166</v>
      </c>
      <c r="I30" s="56"/>
      <c r="J30" s="56" t="e">
        <f t="shared" si="3"/>
        <v>#VALUE!</v>
      </c>
      <c r="K30" s="50"/>
      <c r="L30" s="50"/>
      <c r="M30" s="50"/>
      <c r="N30" s="50"/>
      <c r="O30" s="50"/>
      <c r="P30" s="50"/>
      <c r="Q30" s="50"/>
      <c r="R30" s="50"/>
      <c r="S30" s="50"/>
      <c r="T30" s="50"/>
      <c r="U30" s="50"/>
      <c r="V30" s="50"/>
      <c r="W30" s="50"/>
      <c r="X30" s="50"/>
      <c r="Y30" s="50"/>
      <c r="Z30" s="50"/>
      <c r="AA30" s="50"/>
      <c r="AB30" s="50"/>
      <c r="AC30" s="50"/>
      <c r="AD30" s="50"/>
      <c r="AE30" s="50"/>
      <c r="AF30" s="50"/>
      <c r="AG30" s="50"/>
      <c r="AH30" s="50"/>
      <c r="AI30" s="50"/>
      <c r="AJ30" s="50"/>
      <c r="AK30" s="50"/>
      <c r="AL30" s="50"/>
      <c r="AM30" s="50"/>
      <c r="AN30" s="50"/>
      <c r="AO30" s="50"/>
      <c r="AP30" s="50"/>
      <c r="AQ30" s="50"/>
      <c r="AR30" s="50"/>
      <c r="AS30" s="50"/>
      <c r="AT30" s="50"/>
      <c r="AU30" s="50"/>
      <c r="AV30" s="50"/>
      <c r="AW30" s="50"/>
      <c r="AX30" s="50"/>
      <c r="AY30" s="50"/>
      <c r="AZ30" s="50"/>
      <c r="BA30" s="50"/>
      <c r="BB30" s="50"/>
      <c r="BC30" s="50"/>
      <c r="BD30" s="50"/>
      <c r="BE30" s="50"/>
      <c r="BF30" s="50"/>
      <c r="BG30" s="50"/>
      <c r="BH30" s="50"/>
      <c r="BI30" s="50"/>
      <c r="BJ30" s="50"/>
      <c r="BK30" s="50"/>
      <c r="BL30" s="50"/>
      <c r="BM30" s="50"/>
      <c r="BN30" s="50"/>
    </row>
    <row r="31" spans="1:66" s="14" customFormat="1" ht="30" customHeight="1" thickBot="1" x14ac:dyDescent="0.3">
      <c r="A31" s="40"/>
      <c r="B31" s="40"/>
      <c r="C31" s="40"/>
      <c r="D31" s="85" t="s">
        <v>158</v>
      </c>
      <c r="E31" s="86"/>
      <c r="F31" s="87"/>
      <c r="G31" s="88" t="s">
        <v>166</v>
      </c>
      <c r="H31" s="88" t="s">
        <v>166</v>
      </c>
      <c r="I31" s="56"/>
      <c r="J31" s="56" t="e">
        <f t="shared" si="3"/>
        <v>#VALUE!</v>
      </c>
      <c r="K31" s="50"/>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c r="BA31" s="50"/>
      <c r="BB31" s="50"/>
      <c r="BC31" s="50"/>
      <c r="BD31" s="50"/>
      <c r="BE31" s="50"/>
      <c r="BF31" s="50"/>
      <c r="BG31" s="50"/>
      <c r="BH31" s="50"/>
      <c r="BI31" s="50"/>
      <c r="BJ31" s="50"/>
      <c r="BK31" s="50"/>
      <c r="BL31" s="50"/>
      <c r="BM31" s="50"/>
      <c r="BN31" s="50"/>
    </row>
    <row r="32" spans="1:66" s="14" customFormat="1" ht="30" customHeight="1" thickBot="1" x14ac:dyDescent="0.3">
      <c r="A32" s="40"/>
      <c r="B32" s="40"/>
      <c r="C32" s="40"/>
      <c r="D32" s="85" t="s">
        <v>159</v>
      </c>
      <c r="E32" s="86"/>
      <c r="F32" s="87"/>
      <c r="G32" s="88" t="s">
        <v>166</v>
      </c>
      <c r="H32" s="88" t="s">
        <v>166</v>
      </c>
      <c r="I32" s="56"/>
      <c r="J32" s="56" t="str">
        <f t="shared" si="3"/>
        <v/>
      </c>
      <c r="K32" s="50"/>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50"/>
      <c r="AN32" s="50"/>
      <c r="AO32" s="50"/>
      <c r="AP32" s="50"/>
      <c r="AQ32" s="50"/>
      <c r="AR32" s="50"/>
      <c r="AS32" s="50"/>
      <c r="AT32" s="50"/>
      <c r="AU32" s="50"/>
      <c r="AV32" s="50"/>
      <c r="AW32" s="50"/>
      <c r="AX32" s="50"/>
      <c r="AY32" s="50"/>
      <c r="AZ32" s="50"/>
      <c r="BA32" s="50"/>
      <c r="BB32" s="50"/>
      <c r="BC32" s="50"/>
      <c r="BD32" s="50"/>
      <c r="BE32" s="50"/>
      <c r="BF32" s="50"/>
      <c r="BG32" s="50"/>
      <c r="BH32" s="50"/>
      <c r="BI32" s="50"/>
      <c r="BJ32" s="50"/>
      <c r="BK32" s="50"/>
      <c r="BL32" s="50"/>
      <c r="BM32" s="50"/>
      <c r="BN32" s="50"/>
    </row>
    <row r="33" spans="1:66" s="14" customFormat="1" ht="30" customHeight="1" thickBot="1" x14ac:dyDescent="0.3">
      <c r="A33" s="40"/>
      <c r="B33" s="40"/>
      <c r="C33" s="40"/>
      <c r="D33" s="85" t="s">
        <v>160</v>
      </c>
      <c r="E33" s="86"/>
      <c r="F33" s="87"/>
      <c r="G33" s="88" t="s">
        <v>166</v>
      </c>
      <c r="H33" s="88" t="s">
        <v>166</v>
      </c>
      <c r="I33" s="56"/>
      <c r="J33" s="56" t="str">
        <f t="shared" si="3"/>
        <v/>
      </c>
      <c r="K33" s="50"/>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c r="AM33" s="50"/>
      <c r="AN33" s="50"/>
      <c r="AO33" s="50"/>
      <c r="AP33" s="50"/>
      <c r="AQ33" s="50"/>
      <c r="AR33" s="50"/>
      <c r="AS33" s="50"/>
      <c r="AT33" s="50"/>
      <c r="AU33" s="50"/>
      <c r="AV33" s="50"/>
      <c r="AW33" s="50"/>
      <c r="AX33" s="50"/>
      <c r="AY33" s="50"/>
      <c r="AZ33" s="50"/>
      <c r="BA33" s="50"/>
      <c r="BB33" s="50"/>
      <c r="BC33" s="50"/>
      <c r="BD33" s="50"/>
      <c r="BE33" s="50"/>
      <c r="BF33" s="50"/>
      <c r="BG33" s="50"/>
      <c r="BH33" s="50"/>
      <c r="BI33" s="50"/>
      <c r="BJ33" s="50"/>
      <c r="BK33" s="50"/>
      <c r="BL33" s="50"/>
      <c r="BM33" s="50"/>
      <c r="BN33" s="50"/>
    </row>
    <row r="34" spans="1:66" s="14" customFormat="1" ht="30" customHeight="1" thickBot="1" x14ac:dyDescent="0.3">
      <c r="A34" s="40" t="s">
        <v>167</v>
      </c>
      <c r="B34" s="40"/>
      <c r="C34" s="40"/>
      <c r="D34" s="89"/>
      <c r="E34" s="90"/>
      <c r="F34" s="91"/>
      <c r="G34" s="92"/>
      <c r="H34" s="92"/>
      <c r="I34" s="56"/>
      <c r="J34" s="56" t="str">
        <f t="shared" si="3"/>
        <v/>
      </c>
      <c r="K34" s="50"/>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50"/>
      <c r="AN34" s="50"/>
      <c r="AO34" s="50"/>
      <c r="AP34" s="50"/>
      <c r="AQ34" s="50"/>
      <c r="AR34" s="50"/>
      <c r="AS34" s="50"/>
      <c r="AT34" s="50"/>
      <c r="AU34" s="50"/>
      <c r="AV34" s="50"/>
      <c r="AW34" s="50"/>
      <c r="AX34" s="50"/>
      <c r="AY34" s="50"/>
      <c r="AZ34" s="50"/>
      <c r="BA34" s="50"/>
      <c r="BB34" s="50"/>
      <c r="BC34" s="50"/>
      <c r="BD34" s="50"/>
      <c r="BE34" s="50"/>
      <c r="BF34" s="50"/>
      <c r="BG34" s="50"/>
      <c r="BH34" s="50"/>
      <c r="BI34" s="50"/>
      <c r="BJ34" s="50"/>
      <c r="BK34" s="50"/>
      <c r="BL34" s="50"/>
      <c r="BM34" s="50"/>
      <c r="BN34" s="50"/>
    </row>
    <row r="35" spans="1:66" s="14" customFormat="1" ht="30" customHeight="1" thickBot="1" x14ac:dyDescent="0.3">
      <c r="A35" s="35" t="s">
        <v>168</v>
      </c>
      <c r="B35" s="35"/>
      <c r="C35" s="35"/>
      <c r="D35" s="93" t="s">
        <v>169</v>
      </c>
      <c r="E35" s="94"/>
      <c r="F35" s="95"/>
      <c r="G35" s="96"/>
      <c r="H35" s="97"/>
      <c r="I35" s="98"/>
      <c r="J35" s="98" t="str">
        <f t="shared" si="3"/>
        <v/>
      </c>
      <c r="K35" s="99"/>
      <c r="L35" s="99"/>
      <c r="M35" s="99"/>
      <c r="N35" s="99"/>
      <c r="O35" s="99"/>
      <c r="P35" s="99"/>
      <c r="Q35" s="99"/>
      <c r="R35" s="99"/>
      <c r="S35" s="99"/>
      <c r="T35" s="99"/>
      <c r="U35" s="99"/>
      <c r="V35" s="99"/>
      <c r="W35" s="99"/>
      <c r="X35" s="99"/>
      <c r="Y35" s="99"/>
      <c r="Z35" s="99"/>
      <c r="AA35" s="99"/>
      <c r="AB35" s="99"/>
      <c r="AC35" s="99"/>
      <c r="AD35" s="99"/>
      <c r="AE35" s="99"/>
      <c r="AF35" s="99"/>
      <c r="AG35" s="99"/>
      <c r="AH35" s="99"/>
      <c r="AI35" s="99"/>
      <c r="AJ35" s="99"/>
      <c r="AK35" s="99"/>
      <c r="AL35" s="99"/>
      <c r="AM35" s="99"/>
      <c r="AN35" s="99"/>
      <c r="AO35" s="99"/>
      <c r="AP35" s="99"/>
      <c r="AQ35" s="99"/>
      <c r="AR35" s="99"/>
      <c r="AS35" s="99"/>
      <c r="AT35" s="99"/>
      <c r="AU35" s="99"/>
      <c r="AV35" s="99"/>
      <c r="AW35" s="99"/>
      <c r="AX35" s="99"/>
      <c r="AY35" s="99"/>
      <c r="AZ35" s="99"/>
      <c r="BA35" s="99"/>
      <c r="BB35" s="99"/>
      <c r="BC35" s="99"/>
      <c r="BD35" s="99"/>
      <c r="BE35" s="99"/>
      <c r="BF35" s="99"/>
      <c r="BG35" s="99"/>
      <c r="BH35" s="99"/>
      <c r="BI35" s="99"/>
      <c r="BJ35" s="99"/>
      <c r="BK35" s="99"/>
      <c r="BL35" s="99"/>
      <c r="BM35" s="99"/>
      <c r="BN35" s="99"/>
    </row>
    <row r="36" spans="1:66" ht="30" customHeight="1" x14ac:dyDescent="0.25">
      <c r="I36" s="100"/>
    </row>
    <row r="37" spans="1:66" ht="30" customHeight="1" x14ac:dyDescent="0.25">
      <c r="E37" s="101"/>
      <c r="H37" s="102"/>
    </row>
    <row r="38" spans="1:66" ht="30" customHeight="1" x14ac:dyDescent="0.25">
      <c r="E38" s="103"/>
    </row>
  </sheetData>
  <mergeCells count="11">
    <mergeCell ref="BH6:BN6"/>
    <mergeCell ref="E5:F5"/>
    <mergeCell ref="G5:H5"/>
    <mergeCell ref="E6:F6"/>
    <mergeCell ref="K6:Q6"/>
    <mergeCell ref="R6:X6"/>
    <mergeCell ref="Y6:AE6"/>
    <mergeCell ref="AF6:AL6"/>
    <mergeCell ref="AM6:AS6"/>
    <mergeCell ref="AT6:AZ6"/>
    <mergeCell ref="BA6:BG6"/>
  </mergeCells>
  <conditionalFormatting sqref="F9:F35">
    <cfRule type="dataBar" priority="1">
      <dataBar>
        <cfvo type="num" val="0"/>
        <cfvo type="num" val="1"/>
        <color theme="0" tint="-0.249977111117893"/>
      </dataBar>
      <extLst>
        <ext xmlns:x14="http://schemas.microsoft.com/office/spreadsheetml/2009/9/main" uri="{B025F937-C7B1-47D3-B67F-A62EFF666E3E}">
          <x14:id>{4003E10C-E673-4E41-B882-DC6B3C1EA88B}</x14:id>
        </ext>
      </extLst>
    </cfRule>
  </conditionalFormatting>
  <conditionalFormatting sqref="K7:BN35">
    <cfRule type="expression" dxfId="2" priority="4">
      <formula>AND(TODAY()&gt;=K$7,TODAY()&lt;L$7)</formula>
    </cfRule>
  </conditionalFormatting>
  <conditionalFormatting sqref="K9:BN35">
    <cfRule type="expression" dxfId="1" priority="2">
      <formula>AND(início_da_tarefa&lt;=K$7,ROUNDDOWN((término_da_tarefa-início_da_tarefa+1)*progresso_da_tarefa,0)+início_da_tarefa-1&gt;=K$7)</formula>
    </cfRule>
    <cfRule type="expression" dxfId="0" priority="3" stopIfTrue="1">
      <formula>AND(término_da_tarefa&gt;=K$7,início_da_tarefa&lt;L$7)</formula>
    </cfRule>
  </conditionalFormatting>
  <dataValidations count="1">
    <dataValidation type="whole" operator="greaterThanOrEqual" allowBlank="1" showInputMessage="1" promptTitle="Semana de exibição" prompt="Alterar esse número rola a exibição do Gráfico de Gantt." sqref="G6" xr:uid="{00000000-0002-0000-0500-000000000000}">
      <formula1>1</formula1>
    </dataValidation>
  </dataValidations>
  <pageMargins left="0.511811024" right="0.511811024" top="0.78740157499999996" bottom="0.78740157499999996" header="0.31496062000000002" footer="0.31496062000000002"/>
  <drawing r:id="rId1"/>
  <extLst>
    <ext xmlns:x14="http://schemas.microsoft.com/office/spreadsheetml/2009/9/main" uri="{78C0D931-6437-407d-A8EE-F0AAD7539E65}">
      <x14:conditionalFormattings>
        <x14:conditionalFormatting xmlns:xm="http://schemas.microsoft.com/office/excel/2006/main">
          <x14:cfRule type="dataBar" id="{4003E10C-E673-4E41-B882-DC6B3C1EA88B}">
            <x14:dataBar minLength="0" maxLength="100" negativeBarColorSameAsPositive="1" axisPosition="none">
              <x14:cfvo type="num">
                <xm:f>0</xm:f>
              </x14:cfvo>
              <x14:cfvo type="num">
                <xm:f>1</xm:f>
              </x14:cfvo>
            </x14:dataBar>
          </x14:cfRule>
          <xm:sqref>F9:F35</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E55"/>
  <sheetViews>
    <sheetView workbookViewId="0">
      <selection activeCell="A3" sqref="A3:E55"/>
      <pivotSelection pane="bottomRight" showHeader="1" activeRow="2" previousRow="2" click="1" r:id="rId1">
        <pivotArea type="all" dataOnly="0" outline="0" fieldPosition="0"/>
      </pivotSelection>
    </sheetView>
  </sheetViews>
  <sheetFormatPr defaultRowHeight="12.75" x14ac:dyDescent="0.2"/>
  <cols>
    <col min="1" max="1" width="14" bestFit="1" customWidth="1"/>
    <col min="2" max="2" width="25.5703125" customWidth="1"/>
    <col min="3" max="3" width="55" customWidth="1"/>
    <col min="4" max="4" width="6.140625" bestFit="1" customWidth="1"/>
    <col min="5" max="5" width="7" bestFit="1" customWidth="1"/>
    <col min="6" max="49" width="105.42578125" bestFit="1" customWidth="1"/>
    <col min="50" max="50" width="10" bestFit="1" customWidth="1"/>
  </cols>
  <sheetData>
    <row r="3" spans="1:5" x14ac:dyDescent="0.2">
      <c r="A3" s="29" t="s">
        <v>137</v>
      </c>
      <c r="B3" s="28"/>
      <c r="C3" s="28"/>
      <c r="D3" s="28"/>
      <c r="E3" s="31"/>
    </row>
    <row r="4" spans="1:5" x14ac:dyDescent="0.2">
      <c r="A4" s="29" t="s">
        <v>2</v>
      </c>
      <c r="B4" s="29" t="s">
        <v>4</v>
      </c>
      <c r="C4" s="29" t="s">
        <v>51</v>
      </c>
      <c r="D4" s="29" t="s">
        <v>0</v>
      </c>
      <c r="E4" s="31" t="s">
        <v>134</v>
      </c>
    </row>
    <row r="5" spans="1:5" x14ac:dyDescent="0.2">
      <c r="A5" s="27" t="s">
        <v>11</v>
      </c>
      <c r="B5" s="27" t="s">
        <v>56</v>
      </c>
      <c r="C5" s="27" t="s">
        <v>53</v>
      </c>
      <c r="D5" s="27" t="s">
        <v>11</v>
      </c>
      <c r="E5" s="31">
        <v>1000</v>
      </c>
    </row>
    <row r="6" spans="1:5" x14ac:dyDescent="0.2">
      <c r="A6" s="33"/>
      <c r="B6" s="33"/>
      <c r="C6" s="27" t="s">
        <v>52</v>
      </c>
      <c r="D6" s="27" t="s">
        <v>15</v>
      </c>
      <c r="E6" s="31">
        <v>1000</v>
      </c>
    </row>
    <row r="7" spans="1:5" x14ac:dyDescent="0.2">
      <c r="A7" s="33"/>
      <c r="B7" s="33"/>
      <c r="C7" s="27" t="s">
        <v>54</v>
      </c>
      <c r="D7" s="27" t="s">
        <v>14</v>
      </c>
      <c r="E7" s="31">
        <v>2000</v>
      </c>
    </row>
    <row r="8" spans="1:5" x14ac:dyDescent="0.2">
      <c r="A8" s="27" t="s">
        <v>15</v>
      </c>
      <c r="B8" s="27" t="s">
        <v>67</v>
      </c>
      <c r="C8" s="27" t="s">
        <v>132</v>
      </c>
      <c r="D8" s="27" t="s">
        <v>16</v>
      </c>
      <c r="E8" s="31">
        <v>2000</v>
      </c>
    </row>
    <row r="9" spans="1:5" x14ac:dyDescent="0.2">
      <c r="A9" s="33"/>
      <c r="B9" s="27" t="s">
        <v>56</v>
      </c>
      <c r="C9" s="27" t="s">
        <v>129</v>
      </c>
      <c r="D9" s="27" t="s">
        <v>8</v>
      </c>
      <c r="E9" s="31">
        <v>700</v>
      </c>
    </row>
    <row r="10" spans="1:5" x14ac:dyDescent="0.2">
      <c r="A10" s="33"/>
      <c r="B10" s="27" t="s">
        <v>135</v>
      </c>
      <c r="C10" s="27" t="s">
        <v>57</v>
      </c>
      <c r="D10" s="27">
        <v>2</v>
      </c>
      <c r="E10" s="31"/>
    </row>
    <row r="11" spans="1:5" x14ac:dyDescent="0.2">
      <c r="A11" s="27" t="s">
        <v>118</v>
      </c>
      <c r="B11" s="27" t="s">
        <v>127</v>
      </c>
      <c r="C11" s="27" t="s">
        <v>116</v>
      </c>
      <c r="D11" s="27" t="s">
        <v>118</v>
      </c>
      <c r="E11" s="31">
        <v>4000</v>
      </c>
    </row>
    <row r="12" spans="1:5" x14ac:dyDescent="0.2">
      <c r="A12" s="27" t="s">
        <v>119</v>
      </c>
      <c r="B12" s="27" t="s">
        <v>126</v>
      </c>
      <c r="C12" s="27" t="s">
        <v>117</v>
      </c>
      <c r="D12" s="27" t="s">
        <v>119</v>
      </c>
      <c r="E12" s="31">
        <v>1000</v>
      </c>
    </row>
    <row r="13" spans="1:5" x14ac:dyDescent="0.2">
      <c r="A13" s="27" t="s">
        <v>120</v>
      </c>
      <c r="B13" s="27" t="s">
        <v>126</v>
      </c>
      <c r="C13" s="27" t="s">
        <v>121</v>
      </c>
      <c r="D13" s="27" t="s">
        <v>120</v>
      </c>
      <c r="E13" s="31">
        <v>1000</v>
      </c>
    </row>
    <row r="14" spans="1:5" x14ac:dyDescent="0.2">
      <c r="A14" s="27" t="s">
        <v>7</v>
      </c>
      <c r="B14" s="27" t="s">
        <v>56</v>
      </c>
      <c r="C14" s="27" t="s">
        <v>58</v>
      </c>
      <c r="D14" s="27" t="s">
        <v>7</v>
      </c>
      <c r="E14" s="31">
        <v>2000</v>
      </c>
    </row>
    <row r="15" spans="1:5" x14ac:dyDescent="0.2">
      <c r="A15" s="27" t="s">
        <v>8</v>
      </c>
      <c r="B15" s="27" t="s">
        <v>56</v>
      </c>
      <c r="C15" s="27" t="s">
        <v>63</v>
      </c>
      <c r="D15" s="27" t="s">
        <v>9</v>
      </c>
      <c r="E15" s="31">
        <v>400</v>
      </c>
    </row>
    <row r="16" spans="1:5" x14ac:dyDescent="0.2">
      <c r="A16" s="33"/>
      <c r="B16" s="33"/>
      <c r="C16" s="27" t="s">
        <v>59</v>
      </c>
      <c r="D16" s="27" t="s">
        <v>43</v>
      </c>
      <c r="E16" s="31">
        <v>500</v>
      </c>
    </row>
    <row r="17" spans="1:5" x14ac:dyDescent="0.2">
      <c r="A17" s="33"/>
      <c r="B17" s="33"/>
      <c r="C17" s="27" t="s">
        <v>62</v>
      </c>
      <c r="D17" s="27" t="s">
        <v>66</v>
      </c>
      <c r="E17" s="31">
        <v>200</v>
      </c>
    </row>
    <row r="18" spans="1:5" x14ac:dyDescent="0.2">
      <c r="A18" s="33"/>
      <c r="B18" s="33"/>
      <c r="C18" s="27" t="s">
        <v>61</v>
      </c>
      <c r="D18" s="27" t="s">
        <v>65</v>
      </c>
      <c r="E18" s="31">
        <v>800</v>
      </c>
    </row>
    <row r="19" spans="1:5" x14ac:dyDescent="0.2">
      <c r="A19" s="33"/>
      <c r="B19" s="33"/>
      <c r="C19" s="27" t="s">
        <v>60</v>
      </c>
      <c r="D19" s="27" t="s">
        <v>44</v>
      </c>
      <c r="E19" s="31">
        <v>1000</v>
      </c>
    </row>
    <row r="20" spans="1:5" x14ac:dyDescent="0.2">
      <c r="A20" s="27" t="s">
        <v>9</v>
      </c>
      <c r="B20" s="27" t="s">
        <v>135</v>
      </c>
      <c r="C20" s="27" t="s">
        <v>64</v>
      </c>
      <c r="D20" s="27">
        <v>3</v>
      </c>
      <c r="E20" s="31"/>
    </row>
    <row r="21" spans="1:5" x14ac:dyDescent="0.2">
      <c r="A21" s="27" t="s">
        <v>16</v>
      </c>
      <c r="B21" s="27" t="s">
        <v>67</v>
      </c>
      <c r="C21" s="27" t="s">
        <v>69</v>
      </c>
      <c r="D21" s="27" t="s">
        <v>130</v>
      </c>
      <c r="E21" s="31">
        <v>500</v>
      </c>
    </row>
    <row r="22" spans="1:5" x14ac:dyDescent="0.2">
      <c r="A22" s="27" t="s">
        <v>130</v>
      </c>
      <c r="B22" s="27" t="s">
        <v>67</v>
      </c>
      <c r="C22" s="27" t="s">
        <v>70</v>
      </c>
      <c r="D22" s="27" t="s">
        <v>71</v>
      </c>
      <c r="E22" s="31">
        <v>500</v>
      </c>
    </row>
    <row r="23" spans="1:5" x14ac:dyDescent="0.2">
      <c r="A23" s="27" t="s">
        <v>71</v>
      </c>
      <c r="B23" s="27" t="s">
        <v>67</v>
      </c>
      <c r="C23" s="27" t="s">
        <v>133</v>
      </c>
      <c r="D23" s="27" t="s">
        <v>17</v>
      </c>
      <c r="E23" s="31">
        <v>1000</v>
      </c>
    </row>
    <row r="24" spans="1:5" x14ac:dyDescent="0.2">
      <c r="A24" s="27" t="s">
        <v>17</v>
      </c>
      <c r="B24" s="27" t="s">
        <v>67</v>
      </c>
      <c r="C24" s="27" t="s">
        <v>68</v>
      </c>
      <c r="D24" s="27" t="s">
        <v>131</v>
      </c>
      <c r="E24" s="31">
        <v>500</v>
      </c>
    </row>
    <row r="25" spans="1:5" x14ac:dyDescent="0.2">
      <c r="A25" s="27" t="s">
        <v>131</v>
      </c>
      <c r="B25" s="27" t="s">
        <v>135</v>
      </c>
      <c r="C25" s="27" t="s">
        <v>72</v>
      </c>
      <c r="D25" s="27">
        <v>4</v>
      </c>
      <c r="E25" s="31"/>
    </row>
    <row r="26" spans="1:5" x14ac:dyDescent="0.2">
      <c r="A26" s="27" t="s">
        <v>139</v>
      </c>
      <c r="B26" s="27" t="s">
        <v>67</v>
      </c>
      <c r="C26" s="27" t="s">
        <v>138</v>
      </c>
      <c r="D26" s="27" t="s">
        <v>139</v>
      </c>
      <c r="E26" s="31">
        <v>700</v>
      </c>
    </row>
    <row r="27" spans="1:5" x14ac:dyDescent="0.2">
      <c r="A27" s="27" t="s">
        <v>10</v>
      </c>
      <c r="B27" s="27" t="s">
        <v>74</v>
      </c>
      <c r="C27" s="27" t="s">
        <v>73</v>
      </c>
      <c r="D27" s="27" t="s">
        <v>10</v>
      </c>
      <c r="E27" s="31">
        <v>500</v>
      </c>
    </row>
    <row r="28" spans="1:5" x14ac:dyDescent="0.2">
      <c r="A28" s="27" t="s">
        <v>76</v>
      </c>
      <c r="B28" s="27" t="s">
        <v>74</v>
      </c>
      <c r="C28" s="27" t="s">
        <v>75</v>
      </c>
      <c r="D28" s="27" t="s">
        <v>76</v>
      </c>
      <c r="E28" s="31">
        <v>5000</v>
      </c>
    </row>
    <row r="29" spans="1:5" x14ac:dyDescent="0.2">
      <c r="A29" s="27" t="s">
        <v>34</v>
      </c>
      <c r="B29" s="27" t="s">
        <v>74</v>
      </c>
      <c r="C29" s="27" t="s">
        <v>77</v>
      </c>
      <c r="D29" s="27" t="s">
        <v>34</v>
      </c>
      <c r="E29" s="31">
        <v>700</v>
      </c>
    </row>
    <row r="30" spans="1:5" x14ac:dyDescent="0.2">
      <c r="A30" s="27" t="s">
        <v>46</v>
      </c>
      <c r="B30" s="27" t="s">
        <v>74</v>
      </c>
      <c r="C30" s="27" t="s">
        <v>80</v>
      </c>
      <c r="D30" s="27" t="s">
        <v>46</v>
      </c>
      <c r="E30" s="31">
        <v>500</v>
      </c>
    </row>
    <row r="31" spans="1:5" x14ac:dyDescent="0.2">
      <c r="A31" s="27" t="s">
        <v>78</v>
      </c>
      <c r="B31" s="27" t="s">
        <v>74</v>
      </c>
      <c r="C31" s="27" t="s">
        <v>81</v>
      </c>
      <c r="D31" s="27" t="s">
        <v>78</v>
      </c>
      <c r="E31" s="31">
        <v>300</v>
      </c>
    </row>
    <row r="32" spans="1:5" x14ac:dyDescent="0.2">
      <c r="A32" s="27" t="s">
        <v>79</v>
      </c>
      <c r="B32" s="27" t="s">
        <v>74</v>
      </c>
      <c r="C32" s="27" t="s">
        <v>82</v>
      </c>
      <c r="D32" s="27" t="s">
        <v>79</v>
      </c>
      <c r="E32" s="31">
        <v>1000</v>
      </c>
    </row>
    <row r="33" spans="1:5" x14ac:dyDescent="0.2">
      <c r="A33" s="27" t="s">
        <v>18</v>
      </c>
      <c r="B33" s="27" t="s">
        <v>122</v>
      </c>
      <c r="C33" s="27" t="s">
        <v>83</v>
      </c>
      <c r="D33" s="27" t="s">
        <v>18</v>
      </c>
      <c r="E33" s="31">
        <v>3000</v>
      </c>
    </row>
    <row r="34" spans="1:5" x14ac:dyDescent="0.2">
      <c r="A34" s="27" t="s">
        <v>19</v>
      </c>
      <c r="B34" s="27" t="s">
        <v>122</v>
      </c>
      <c r="C34" s="27" t="s">
        <v>84</v>
      </c>
      <c r="D34" s="27" t="s">
        <v>19</v>
      </c>
      <c r="E34" s="31">
        <v>1000</v>
      </c>
    </row>
    <row r="35" spans="1:5" x14ac:dyDescent="0.2">
      <c r="A35" s="27" t="s">
        <v>20</v>
      </c>
      <c r="B35" s="27" t="s">
        <v>122</v>
      </c>
      <c r="C35" s="27" t="s">
        <v>85</v>
      </c>
      <c r="D35" s="27" t="s">
        <v>20</v>
      </c>
      <c r="E35" s="31">
        <v>1000</v>
      </c>
    </row>
    <row r="36" spans="1:5" x14ac:dyDescent="0.2">
      <c r="A36" s="27" t="s">
        <v>90</v>
      </c>
      <c r="B36" s="27" t="s">
        <v>123</v>
      </c>
      <c r="C36" s="27" t="s">
        <v>87</v>
      </c>
      <c r="D36" s="27" t="s">
        <v>90</v>
      </c>
      <c r="E36" s="31">
        <v>30000</v>
      </c>
    </row>
    <row r="37" spans="1:5" x14ac:dyDescent="0.2">
      <c r="A37" s="27" t="s">
        <v>91</v>
      </c>
      <c r="B37" s="27" t="s">
        <v>124</v>
      </c>
      <c r="C37" s="27" t="s">
        <v>88</v>
      </c>
      <c r="D37" s="27" t="s">
        <v>91</v>
      </c>
      <c r="E37" s="31">
        <v>700</v>
      </c>
    </row>
    <row r="38" spans="1:5" x14ac:dyDescent="0.2">
      <c r="A38" s="27" t="s">
        <v>92</v>
      </c>
      <c r="B38" s="27" t="s">
        <v>122</v>
      </c>
      <c r="C38" s="27" t="s">
        <v>89</v>
      </c>
      <c r="D38" s="27" t="s">
        <v>92</v>
      </c>
      <c r="E38" s="31">
        <v>500</v>
      </c>
    </row>
    <row r="39" spans="1:5" x14ac:dyDescent="0.2">
      <c r="A39" s="27" t="s">
        <v>97</v>
      </c>
      <c r="B39" s="27" t="s">
        <v>125</v>
      </c>
      <c r="C39" s="27" t="s">
        <v>94</v>
      </c>
      <c r="D39" s="27" t="s">
        <v>97</v>
      </c>
      <c r="E39" s="31">
        <v>15000</v>
      </c>
    </row>
    <row r="40" spans="1:5" x14ac:dyDescent="0.2">
      <c r="A40" s="27" t="s">
        <v>98</v>
      </c>
      <c r="B40" s="27" t="s">
        <v>126</v>
      </c>
      <c r="C40" s="27" t="s">
        <v>95</v>
      </c>
      <c r="D40" s="27" t="s">
        <v>98</v>
      </c>
      <c r="E40" s="31">
        <v>10000</v>
      </c>
    </row>
    <row r="41" spans="1:5" x14ac:dyDescent="0.2">
      <c r="A41" s="27" t="s">
        <v>100</v>
      </c>
      <c r="B41" s="27" t="s">
        <v>126</v>
      </c>
      <c r="C41" s="27" t="s">
        <v>96</v>
      </c>
      <c r="D41" s="27" t="s">
        <v>100</v>
      </c>
      <c r="E41" s="31">
        <v>10000</v>
      </c>
    </row>
    <row r="42" spans="1:5" x14ac:dyDescent="0.2">
      <c r="A42" s="27" t="s">
        <v>105</v>
      </c>
      <c r="B42" s="27" t="s">
        <v>128</v>
      </c>
      <c r="C42" s="27" t="s">
        <v>102</v>
      </c>
      <c r="D42" s="27" t="s">
        <v>105</v>
      </c>
      <c r="E42" s="31">
        <v>5000</v>
      </c>
    </row>
    <row r="43" spans="1:5" x14ac:dyDescent="0.2">
      <c r="A43" s="27" t="s">
        <v>106</v>
      </c>
      <c r="B43" s="27" t="s">
        <v>128</v>
      </c>
      <c r="C43" s="27" t="s">
        <v>103</v>
      </c>
      <c r="D43" s="27" t="s">
        <v>106</v>
      </c>
      <c r="E43" s="31">
        <v>4000</v>
      </c>
    </row>
    <row r="44" spans="1:5" x14ac:dyDescent="0.2">
      <c r="A44" s="27" t="s">
        <v>107</v>
      </c>
      <c r="B44" s="27" t="s">
        <v>128</v>
      </c>
      <c r="C44" s="27" t="s">
        <v>104</v>
      </c>
      <c r="D44" s="27" t="s">
        <v>107</v>
      </c>
      <c r="E44" s="31">
        <v>1000</v>
      </c>
    </row>
    <row r="45" spans="1:5" x14ac:dyDescent="0.2">
      <c r="A45" s="27" t="s">
        <v>112</v>
      </c>
      <c r="B45" s="27" t="s">
        <v>128</v>
      </c>
      <c r="C45" s="27" t="s">
        <v>109</v>
      </c>
      <c r="D45" s="27" t="s">
        <v>112</v>
      </c>
      <c r="E45" s="31">
        <v>10000</v>
      </c>
    </row>
    <row r="46" spans="1:5" x14ac:dyDescent="0.2">
      <c r="A46" s="27" t="s">
        <v>113</v>
      </c>
      <c r="B46" s="27" t="s">
        <v>128</v>
      </c>
      <c r="C46" s="27" t="s">
        <v>110</v>
      </c>
      <c r="D46" s="27" t="s">
        <v>113</v>
      </c>
      <c r="E46" s="31">
        <v>20000</v>
      </c>
    </row>
    <row r="47" spans="1:5" x14ac:dyDescent="0.2">
      <c r="A47" s="27" t="s">
        <v>114</v>
      </c>
      <c r="B47" s="27" t="s">
        <v>128</v>
      </c>
      <c r="C47" s="27" t="s">
        <v>111</v>
      </c>
      <c r="D47" s="27" t="s">
        <v>114</v>
      </c>
      <c r="E47" s="31">
        <v>10000</v>
      </c>
    </row>
    <row r="48" spans="1:5" x14ac:dyDescent="0.2">
      <c r="A48" s="27" t="s">
        <v>135</v>
      </c>
      <c r="B48" s="27" t="s">
        <v>135</v>
      </c>
      <c r="C48" s="27" t="s">
        <v>115</v>
      </c>
      <c r="D48" s="27">
        <v>10</v>
      </c>
      <c r="E48" s="31"/>
    </row>
    <row r="49" spans="1:5" x14ac:dyDescent="0.2">
      <c r="A49" s="33"/>
      <c r="B49" s="33"/>
      <c r="C49" s="27" t="s">
        <v>55</v>
      </c>
      <c r="D49" s="27">
        <v>1</v>
      </c>
      <c r="E49" s="31"/>
    </row>
    <row r="50" spans="1:5" x14ac:dyDescent="0.2">
      <c r="A50" s="33"/>
      <c r="B50" s="33"/>
      <c r="C50" s="27" t="s">
        <v>62</v>
      </c>
      <c r="D50" s="27">
        <v>5</v>
      </c>
      <c r="E50" s="31"/>
    </row>
    <row r="51" spans="1:5" x14ac:dyDescent="0.2">
      <c r="A51" s="33"/>
      <c r="B51" s="33"/>
      <c r="C51" s="27" t="s">
        <v>93</v>
      </c>
      <c r="D51" s="27">
        <v>7</v>
      </c>
      <c r="E51" s="31"/>
    </row>
    <row r="52" spans="1:5" x14ac:dyDescent="0.2">
      <c r="A52" s="33"/>
      <c r="B52" s="33"/>
      <c r="C52" s="27" t="s">
        <v>108</v>
      </c>
      <c r="D52" s="27">
        <v>9</v>
      </c>
      <c r="E52" s="31"/>
    </row>
    <row r="53" spans="1:5" x14ac:dyDescent="0.2">
      <c r="A53" s="33"/>
      <c r="B53" s="33"/>
      <c r="C53" s="27" t="s">
        <v>101</v>
      </c>
      <c r="D53" s="27">
        <v>8</v>
      </c>
      <c r="E53" s="31"/>
    </row>
    <row r="54" spans="1:5" x14ac:dyDescent="0.2">
      <c r="A54" s="33"/>
      <c r="B54" s="33"/>
      <c r="C54" s="27" t="s">
        <v>86</v>
      </c>
      <c r="D54" s="27">
        <v>6</v>
      </c>
      <c r="E54" s="31"/>
    </row>
    <row r="55" spans="1:5" x14ac:dyDescent="0.2">
      <c r="A55" s="30" t="s">
        <v>136</v>
      </c>
      <c r="B55" s="34"/>
      <c r="C55" s="34"/>
      <c r="D55" s="34"/>
      <c r="E55" s="32">
        <v>150000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pageSetUpPr fitToPage="1"/>
  </sheetPr>
  <dimension ref="B2:AA18"/>
  <sheetViews>
    <sheetView showGridLines="0" topLeftCell="B1" zoomScale="70" zoomScaleNormal="70" workbookViewId="0">
      <pane ySplit="5" topLeftCell="A6" activePane="bottomLeft" state="frozenSplit"/>
      <selection activeCell="B1" sqref="B1"/>
      <selection pane="bottomLeft" activeCell="H21" sqref="H21"/>
    </sheetView>
  </sheetViews>
  <sheetFormatPr defaultRowHeight="12.75" x14ac:dyDescent="0.2"/>
  <cols>
    <col min="1" max="1" width="3.42578125" customWidth="1"/>
    <col min="2" max="2" width="13" style="1" customWidth="1"/>
    <col min="3" max="3" width="78.42578125" style="3" customWidth="1"/>
    <col min="4" max="4" width="7.85546875" style="1" bestFit="1" customWidth="1"/>
    <col min="5" max="5" width="9.7109375" style="1" bestFit="1" customWidth="1"/>
    <col min="6" max="6" width="8.28515625" style="1" bestFit="1" customWidth="1"/>
    <col min="7" max="7" width="10.5703125" style="1" bestFit="1" customWidth="1"/>
    <col min="8" max="8" width="10.140625" style="1" bestFit="1" customWidth="1"/>
    <col min="9" max="9" width="7.7109375" style="1" bestFit="1" customWidth="1"/>
    <col min="10" max="11" width="3.7109375" style="1" customWidth="1"/>
    <col min="12" max="27" width="3.7109375" customWidth="1"/>
  </cols>
  <sheetData>
    <row r="2" spans="2:27" ht="16.5" x14ac:dyDescent="0.25">
      <c r="B2" s="4" t="s">
        <v>36</v>
      </c>
    </row>
    <row r="4" spans="2:27" ht="13.5" thickBot="1" x14ac:dyDescent="0.25"/>
    <row r="5" spans="2:27" s="14" customFormat="1" ht="16.5" thickBot="1" x14ac:dyDescent="0.25">
      <c r="B5" s="17" t="s">
        <v>0</v>
      </c>
      <c r="C5" s="18" t="s">
        <v>1</v>
      </c>
      <c r="D5" s="330"/>
      <c r="E5" s="330"/>
      <c r="F5" s="330"/>
      <c r="G5" s="330"/>
      <c r="H5" s="330"/>
      <c r="I5" s="330"/>
      <c r="J5" s="330"/>
      <c r="K5" s="330"/>
      <c r="L5" s="330"/>
      <c r="M5" s="330"/>
      <c r="N5" s="330"/>
      <c r="O5" s="330"/>
      <c r="P5" s="330"/>
      <c r="Q5" s="330"/>
      <c r="R5" s="330"/>
      <c r="S5" s="330"/>
      <c r="T5" s="330"/>
      <c r="U5" s="330"/>
      <c r="V5" s="330"/>
      <c r="W5" s="330"/>
      <c r="X5" s="331"/>
      <c r="Y5" s="19"/>
      <c r="Z5" s="19"/>
      <c r="AA5" s="20"/>
    </row>
    <row r="6" spans="2:27" ht="13.5" thickBot="1" x14ac:dyDescent="0.25">
      <c r="B6" s="21"/>
      <c r="C6"/>
      <c r="D6" s="15">
        <v>1</v>
      </c>
      <c r="E6" s="2">
        <v>2</v>
      </c>
      <c r="F6" s="2">
        <v>3</v>
      </c>
      <c r="G6" s="16">
        <v>4</v>
      </c>
      <c r="H6" s="15">
        <v>5</v>
      </c>
      <c r="I6" s="2">
        <v>6</v>
      </c>
      <c r="J6" s="2">
        <v>7</v>
      </c>
      <c r="K6" s="16">
        <v>8</v>
      </c>
      <c r="L6" s="15">
        <v>9</v>
      </c>
      <c r="M6" s="2">
        <v>10</v>
      </c>
      <c r="N6" s="2">
        <v>11</v>
      </c>
      <c r="O6" s="16">
        <v>12</v>
      </c>
      <c r="P6" s="15">
        <v>13</v>
      </c>
      <c r="Q6" s="2">
        <v>14</v>
      </c>
      <c r="R6" s="2">
        <v>15</v>
      </c>
      <c r="S6" s="16">
        <v>16</v>
      </c>
      <c r="T6" s="15">
        <v>17</v>
      </c>
      <c r="U6" s="2">
        <v>18</v>
      </c>
      <c r="V6" s="2">
        <v>19</v>
      </c>
      <c r="W6" s="16">
        <v>20</v>
      </c>
      <c r="X6" s="15">
        <v>21</v>
      </c>
      <c r="Y6" s="2">
        <v>22</v>
      </c>
      <c r="Z6" s="2">
        <v>23</v>
      </c>
      <c r="AA6" s="16">
        <v>24</v>
      </c>
    </row>
    <row r="7" spans="2:27" ht="12.75" customHeight="1" x14ac:dyDescent="0.2">
      <c r="B7" s="21"/>
      <c r="C7"/>
      <c r="D7" s="332" t="s">
        <v>37</v>
      </c>
      <c r="E7" s="333"/>
      <c r="F7" s="333"/>
      <c r="G7" s="334"/>
      <c r="H7" s="335" t="s">
        <v>38</v>
      </c>
      <c r="I7" s="333"/>
      <c r="J7" s="333"/>
      <c r="K7" s="334"/>
      <c r="L7" s="335" t="s">
        <v>39</v>
      </c>
      <c r="M7" s="333"/>
      <c r="N7" s="333"/>
      <c r="O7" s="334"/>
      <c r="P7" s="335" t="s">
        <v>40</v>
      </c>
      <c r="Q7" s="333"/>
      <c r="R7" s="333"/>
      <c r="S7" s="334"/>
      <c r="T7" s="335" t="s">
        <v>41</v>
      </c>
      <c r="U7" s="333"/>
      <c r="V7" s="333"/>
      <c r="W7" s="334"/>
      <c r="X7" s="335" t="s">
        <v>42</v>
      </c>
      <c r="Y7" s="333"/>
      <c r="Z7" s="333"/>
      <c r="AA7" s="334"/>
    </row>
    <row r="8" spans="2:27" s="10" customFormat="1" ht="15.75" x14ac:dyDescent="0.2">
      <c r="B8" s="11" t="s">
        <v>11</v>
      </c>
      <c r="C8" s="9" t="s">
        <v>12</v>
      </c>
      <c r="D8" s="327">
        <v>30000</v>
      </c>
      <c r="E8" s="328"/>
      <c r="F8" s="328"/>
      <c r="G8" s="329"/>
      <c r="H8" s="327"/>
      <c r="I8" s="328"/>
      <c r="J8" s="328"/>
      <c r="K8" s="329"/>
      <c r="L8" s="327"/>
      <c r="M8" s="328"/>
      <c r="N8" s="328"/>
      <c r="O8" s="329"/>
      <c r="P8" s="327"/>
      <c r="Q8" s="328"/>
      <c r="R8" s="328"/>
      <c r="S8" s="329"/>
      <c r="T8" s="327"/>
      <c r="U8" s="328"/>
      <c r="V8" s="328"/>
      <c r="W8" s="329"/>
      <c r="X8" s="327"/>
      <c r="Y8" s="328"/>
      <c r="Z8" s="328"/>
      <c r="AA8" s="329"/>
    </row>
    <row r="9" spans="2:27" s="10" customFormat="1" ht="15.75" x14ac:dyDescent="0.2">
      <c r="B9" s="11" t="s">
        <v>14</v>
      </c>
      <c r="C9" s="9" t="s">
        <v>21</v>
      </c>
      <c r="D9" s="327"/>
      <c r="E9" s="328"/>
      <c r="F9" s="328"/>
      <c r="G9" s="329"/>
      <c r="H9" s="327">
        <v>5000</v>
      </c>
      <c r="I9" s="328"/>
      <c r="J9" s="328"/>
      <c r="K9" s="329"/>
      <c r="L9" s="327">
        <v>5000</v>
      </c>
      <c r="M9" s="328"/>
      <c r="N9" s="328"/>
      <c r="O9" s="329"/>
      <c r="P9" s="327">
        <v>5000</v>
      </c>
      <c r="Q9" s="328"/>
      <c r="R9" s="328"/>
      <c r="S9" s="329"/>
      <c r="T9" s="327">
        <v>5000</v>
      </c>
      <c r="U9" s="328"/>
      <c r="V9" s="328"/>
      <c r="W9" s="329"/>
      <c r="X9" s="327"/>
      <c r="Y9" s="328"/>
      <c r="Z9" s="328"/>
      <c r="AA9" s="329"/>
    </row>
    <row r="10" spans="2:27" s="10" customFormat="1" ht="16.5" thickBot="1" x14ac:dyDescent="0.25">
      <c r="B10" s="11" t="s">
        <v>15</v>
      </c>
      <c r="C10" s="9" t="s">
        <v>22</v>
      </c>
      <c r="D10" s="327"/>
      <c r="E10" s="328"/>
      <c r="F10" s="328"/>
      <c r="G10" s="329"/>
      <c r="H10" s="327"/>
      <c r="I10" s="328"/>
      <c r="J10" s="328"/>
      <c r="K10" s="329"/>
      <c r="L10" s="327"/>
      <c r="M10" s="328"/>
      <c r="N10" s="328"/>
      <c r="O10" s="329"/>
      <c r="P10" s="327"/>
      <c r="Q10" s="328"/>
      <c r="R10" s="328"/>
      <c r="S10" s="329"/>
      <c r="T10" s="327"/>
      <c r="U10" s="328"/>
      <c r="V10" s="328"/>
      <c r="W10" s="329"/>
      <c r="X10" s="327">
        <v>10000</v>
      </c>
      <c r="Y10" s="328"/>
      <c r="Z10" s="328"/>
      <c r="AA10" s="329"/>
    </row>
    <row r="11" spans="2:27" ht="15.75" x14ac:dyDescent="0.2">
      <c r="B11" s="12">
        <v>2</v>
      </c>
      <c r="C11" s="13" t="s">
        <v>26</v>
      </c>
      <c r="D11" s="327"/>
      <c r="E11" s="328"/>
      <c r="F11" s="328"/>
      <c r="G11" s="329"/>
      <c r="H11" s="327"/>
      <c r="I11" s="328"/>
      <c r="J11" s="328"/>
      <c r="K11" s="329"/>
      <c r="L11" s="327">
        <v>20000</v>
      </c>
      <c r="M11" s="328"/>
      <c r="N11" s="328"/>
      <c r="O11" s="329"/>
      <c r="P11" s="327">
        <v>40000</v>
      </c>
      <c r="Q11" s="328"/>
      <c r="R11" s="328"/>
      <c r="S11" s="329"/>
      <c r="T11" s="327">
        <v>10000</v>
      </c>
      <c r="U11" s="328"/>
      <c r="V11" s="328"/>
      <c r="W11" s="329"/>
      <c r="X11" s="327">
        <v>10000</v>
      </c>
      <c r="Y11" s="328"/>
      <c r="Z11" s="328"/>
      <c r="AA11" s="329"/>
    </row>
    <row r="12" spans="2:27" ht="15.75" x14ac:dyDescent="0.2">
      <c r="B12" s="6" t="s">
        <v>16</v>
      </c>
      <c r="C12" s="5" t="s">
        <v>32</v>
      </c>
      <c r="D12" s="327"/>
      <c r="E12" s="328"/>
      <c r="F12" s="328"/>
      <c r="G12" s="329"/>
      <c r="H12" s="336">
        <v>10000</v>
      </c>
      <c r="I12" s="328"/>
      <c r="J12" s="328"/>
      <c r="K12" s="329"/>
      <c r="L12" s="327">
        <v>25000</v>
      </c>
      <c r="M12" s="328"/>
      <c r="N12" s="328"/>
      <c r="O12" s="329"/>
      <c r="P12" s="327">
        <v>25000</v>
      </c>
      <c r="Q12" s="328"/>
      <c r="R12" s="328"/>
      <c r="S12" s="329"/>
      <c r="T12" s="327">
        <v>25000</v>
      </c>
      <c r="U12" s="328"/>
      <c r="V12" s="328"/>
      <c r="W12" s="329"/>
      <c r="X12" s="327">
        <v>5000</v>
      </c>
      <c r="Y12" s="328"/>
      <c r="Z12" s="328"/>
      <c r="AA12" s="329"/>
    </row>
    <row r="13" spans="2:27" s="8" customFormat="1" ht="16.5" thickBot="1" x14ac:dyDescent="0.25">
      <c r="B13" s="6" t="s">
        <v>17</v>
      </c>
      <c r="C13" s="5" t="s">
        <v>33</v>
      </c>
      <c r="D13" s="327"/>
      <c r="E13" s="328"/>
      <c r="F13" s="328"/>
      <c r="G13" s="329"/>
      <c r="H13" s="327"/>
      <c r="I13" s="328"/>
      <c r="J13" s="328"/>
      <c r="K13" s="329"/>
      <c r="L13" s="327">
        <v>15000</v>
      </c>
      <c r="M13" s="328"/>
      <c r="N13" s="328"/>
      <c r="O13" s="329"/>
      <c r="P13" s="327">
        <v>15000</v>
      </c>
      <c r="Q13" s="328"/>
      <c r="R13" s="328"/>
      <c r="S13" s="329"/>
      <c r="T13" s="327">
        <v>20000</v>
      </c>
      <c r="U13" s="328"/>
      <c r="V13" s="328"/>
      <c r="W13" s="329"/>
      <c r="X13" s="327">
        <v>10000</v>
      </c>
      <c r="Y13" s="328"/>
      <c r="Z13" s="328"/>
      <c r="AA13" s="329"/>
    </row>
    <row r="14" spans="2:27" s="7" customFormat="1" ht="15.75" x14ac:dyDescent="0.2">
      <c r="B14" s="12">
        <v>4</v>
      </c>
      <c r="C14" s="13" t="s">
        <v>27</v>
      </c>
      <c r="D14" s="327"/>
      <c r="E14" s="328"/>
      <c r="F14" s="328"/>
      <c r="G14" s="329"/>
      <c r="H14" s="327"/>
      <c r="I14" s="328"/>
      <c r="J14" s="328"/>
      <c r="K14" s="329"/>
      <c r="L14" s="327"/>
      <c r="M14" s="328"/>
      <c r="N14" s="328"/>
      <c r="O14" s="329"/>
      <c r="P14" s="327"/>
      <c r="Q14" s="328"/>
      <c r="R14" s="328"/>
      <c r="S14" s="329"/>
      <c r="T14" s="327"/>
      <c r="U14" s="328"/>
      <c r="V14" s="328"/>
      <c r="W14" s="329"/>
      <c r="X14" s="327">
        <v>7000</v>
      </c>
      <c r="Y14" s="328"/>
      <c r="Z14" s="328"/>
      <c r="AA14" s="329"/>
    </row>
    <row r="15" spans="2:27" s="7" customFormat="1" ht="15.75" x14ac:dyDescent="0.2">
      <c r="B15" s="6" t="s">
        <v>18</v>
      </c>
      <c r="C15" s="5" t="s">
        <v>23</v>
      </c>
      <c r="D15" s="327"/>
      <c r="E15" s="328"/>
      <c r="F15" s="328"/>
      <c r="G15" s="329"/>
      <c r="H15" s="327"/>
      <c r="I15" s="328"/>
      <c r="J15" s="328"/>
      <c r="K15" s="329"/>
      <c r="L15" s="327"/>
      <c r="M15" s="328"/>
      <c r="N15" s="328"/>
      <c r="O15" s="329"/>
      <c r="P15" s="327"/>
      <c r="Q15" s="328"/>
      <c r="R15" s="328"/>
      <c r="S15" s="329"/>
      <c r="T15" s="327">
        <v>4000</v>
      </c>
      <c r="U15" s="328"/>
      <c r="V15" s="328"/>
      <c r="W15" s="329"/>
      <c r="X15" s="327">
        <v>4000</v>
      </c>
      <c r="Y15" s="328"/>
      <c r="Z15" s="328"/>
      <c r="AA15" s="329"/>
    </row>
    <row r="16" spans="2:27" ht="15.75" x14ac:dyDescent="0.2">
      <c r="B16" s="6" t="s">
        <v>19</v>
      </c>
      <c r="C16" s="5" t="s">
        <v>24</v>
      </c>
      <c r="D16" s="327"/>
      <c r="E16" s="328"/>
      <c r="F16" s="328"/>
      <c r="G16" s="329"/>
      <c r="H16" s="327"/>
      <c r="I16" s="328"/>
      <c r="J16" s="328"/>
      <c r="K16" s="329"/>
      <c r="L16" s="327"/>
      <c r="M16" s="328"/>
      <c r="N16" s="328"/>
      <c r="O16" s="329"/>
      <c r="P16" s="327"/>
      <c r="Q16" s="328"/>
      <c r="R16" s="328"/>
      <c r="S16" s="329"/>
      <c r="T16" s="327">
        <v>2500</v>
      </c>
      <c r="U16" s="328"/>
      <c r="V16" s="328"/>
      <c r="W16" s="329"/>
      <c r="X16" s="327">
        <v>2500</v>
      </c>
      <c r="Y16" s="328"/>
      <c r="Z16" s="328"/>
      <c r="AA16" s="329"/>
    </row>
    <row r="17" spans="2:27" s="8" customFormat="1" ht="15.75" x14ac:dyDescent="0.2">
      <c r="B17" s="6" t="s">
        <v>20</v>
      </c>
      <c r="C17" s="5" t="s">
        <v>25</v>
      </c>
      <c r="D17" s="327"/>
      <c r="E17" s="328"/>
      <c r="F17" s="328"/>
      <c r="G17" s="329"/>
      <c r="H17" s="327"/>
      <c r="I17" s="328"/>
      <c r="J17" s="328"/>
      <c r="K17" s="329"/>
      <c r="L17" s="327"/>
      <c r="M17" s="328"/>
      <c r="N17" s="328"/>
      <c r="O17" s="329"/>
      <c r="P17" s="327"/>
      <c r="Q17" s="328"/>
      <c r="R17" s="328"/>
      <c r="S17" s="329"/>
      <c r="T17" s="327"/>
      <c r="U17" s="328"/>
      <c r="V17" s="328"/>
      <c r="W17" s="329"/>
      <c r="X17" s="327">
        <v>0</v>
      </c>
      <c r="Y17" s="328"/>
      <c r="Z17" s="328"/>
      <c r="AA17" s="329"/>
    </row>
    <row r="18" spans="2:27" s="7" customFormat="1" ht="15.75" x14ac:dyDescent="0.2">
      <c r="B18" s="6" t="s">
        <v>29</v>
      </c>
      <c r="C18" s="5" t="s">
        <v>30</v>
      </c>
      <c r="D18" s="327"/>
      <c r="E18" s="328"/>
      <c r="F18" s="328"/>
      <c r="G18" s="329"/>
      <c r="H18" s="327">
        <f>20000*35%</f>
        <v>7000</v>
      </c>
      <c r="I18" s="328"/>
      <c r="J18" s="328"/>
      <c r="K18" s="329"/>
      <c r="L18" s="327">
        <f>13000/4</f>
        <v>3250</v>
      </c>
      <c r="M18" s="328"/>
      <c r="N18" s="328"/>
      <c r="O18" s="329"/>
      <c r="P18" s="327">
        <f>13000/4</f>
        <v>3250</v>
      </c>
      <c r="Q18" s="328"/>
      <c r="R18" s="328"/>
      <c r="S18" s="329"/>
      <c r="T18" s="327">
        <f>13000/4</f>
        <v>3250</v>
      </c>
      <c r="U18" s="328"/>
      <c r="V18" s="328"/>
      <c r="W18" s="329"/>
      <c r="X18" s="327">
        <f>13000/4</f>
        <v>3250</v>
      </c>
      <c r="Y18" s="328"/>
      <c r="Z18" s="328"/>
      <c r="AA18" s="329"/>
    </row>
  </sheetData>
  <mergeCells count="73">
    <mergeCell ref="T18:W18"/>
    <mergeCell ref="X18:AA18"/>
    <mergeCell ref="D18:G18"/>
    <mergeCell ref="H18:K18"/>
    <mergeCell ref="L18:O18"/>
    <mergeCell ref="P18:S18"/>
    <mergeCell ref="X16:AA16"/>
    <mergeCell ref="D17:G17"/>
    <mergeCell ref="H17:K17"/>
    <mergeCell ref="L17:O17"/>
    <mergeCell ref="P17:S17"/>
    <mergeCell ref="T17:W17"/>
    <mergeCell ref="X17:AA17"/>
    <mergeCell ref="D16:G16"/>
    <mergeCell ref="H16:K16"/>
    <mergeCell ref="L16:O16"/>
    <mergeCell ref="P16:S16"/>
    <mergeCell ref="T16:W16"/>
    <mergeCell ref="X15:AA15"/>
    <mergeCell ref="D14:G14"/>
    <mergeCell ref="H14:K14"/>
    <mergeCell ref="L14:O14"/>
    <mergeCell ref="P14:S14"/>
    <mergeCell ref="T14:W14"/>
    <mergeCell ref="D15:G15"/>
    <mergeCell ref="H15:K15"/>
    <mergeCell ref="L15:O15"/>
    <mergeCell ref="P15:S15"/>
    <mergeCell ref="T15:W15"/>
    <mergeCell ref="D13:G13"/>
    <mergeCell ref="H13:K13"/>
    <mergeCell ref="L13:O13"/>
    <mergeCell ref="P13:S13"/>
    <mergeCell ref="X14:AA14"/>
    <mergeCell ref="T13:W13"/>
    <mergeCell ref="X13:AA13"/>
    <mergeCell ref="P11:S11"/>
    <mergeCell ref="P10:S10"/>
    <mergeCell ref="X9:AA9"/>
    <mergeCell ref="D12:G12"/>
    <mergeCell ref="H12:K12"/>
    <mergeCell ref="L12:O12"/>
    <mergeCell ref="P12:S12"/>
    <mergeCell ref="T12:W12"/>
    <mergeCell ref="T10:W10"/>
    <mergeCell ref="X10:AA10"/>
    <mergeCell ref="X12:AA12"/>
    <mergeCell ref="T11:W11"/>
    <mergeCell ref="X11:AA11"/>
    <mergeCell ref="D11:G11"/>
    <mergeCell ref="H11:K11"/>
    <mergeCell ref="L11:O11"/>
    <mergeCell ref="L10:O10"/>
    <mergeCell ref="L9:O9"/>
    <mergeCell ref="T8:W8"/>
    <mergeCell ref="X8:AA8"/>
    <mergeCell ref="L8:O8"/>
    <mergeCell ref="D10:G10"/>
    <mergeCell ref="H10:K10"/>
    <mergeCell ref="P9:S9"/>
    <mergeCell ref="T9:W9"/>
    <mergeCell ref="D5:X5"/>
    <mergeCell ref="D7:G7"/>
    <mergeCell ref="H7:K7"/>
    <mergeCell ref="L7:O7"/>
    <mergeCell ref="P7:S7"/>
    <mergeCell ref="T7:W7"/>
    <mergeCell ref="X7:AA7"/>
    <mergeCell ref="D9:G9"/>
    <mergeCell ref="H9:K9"/>
    <mergeCell ref="D8:G8"/>
    <mergeCell ref="H8:K8"/>
    <mergeCell ref="P8:S8"/>
  </mergeCells>
  <phoneticPr fontId="11" type="noConversion"/>
  <printOptions horizontalCentered="1"/>
  <pageMargins left="0.39370078740157483" right="0.19685039370078741" top="0.39370078740157483" bottom="0.19685039370078741" header="0.51181102362204722" footer="0.51181102362204722"/>
  <pageSetup paperSize="9" scale="61"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3</vt:i4>
      </vt:variant>
    </vt:vector>
  </HeadingPairs>
  <TitlesOfParts>
    <vt:vector size="11" baseType="lpstr">
      <vt:lpstr>Project Charter</vt:lpstr>
      <vt:lpstr>WBS-MACRO-ATIVIDADE</vt:lpstr>
      <vt:lpstr>WBS_Detalhado (ordem etapas)</vt:lpstr>
      <vt:lpstr>WBS_Detalhado (ordem depend)</vt:lpstr>
      <vt:lpstr>Análise do Stakeholder</vt:lpstr>
      <vt:lpstr>Gráfico de Gantt</vt:lpstr>
      <vt:lpstr>PV_dependência</vt:lpstr>
      <vt:lpstr>Cronograma_de_Custos (2)</vt:lpstr>
      <vt:lpstr>'Cronograma_de_Custos (2)'!Area_de_impressao</vt:lpstr>
      <vt:lpstr>Início_do_projeto</vt:lpstr>
      <vt:lpstr>Semana_de_exibição</vt:lpstr>
    </vt:vector>
  </TitlesOfParts>
  <Company>FECAP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dmello</dc:creator>
  <cp:lastModifiedBy>24026460</cp:lastModifiedBy>
  <cp:lastPrinted>2024-08-29T21:33:37Z</cp:lastPrinted>
  <dcterms:created xsi:type="dcterms:W3CDTF">2009-09-10T00:53:44Z</dcterms:created>
  <dcterms:modified xsi:type="dcterms:W3CDTF">2025-10-07T01:13:09Z</dcterms:modified>
</cp:coreProperties>
</file>