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6578\Downloads\"/>
    </mc:Choice>
  </mc:AlternateContent>
  <xr:revisionPtr revIDLastSave="0" documentId="8_{0238CFBD-5D27-4515-B928-15863586AD16}" xr6:coauthVersionLast="36" xr6:coauthVersionMax="36" xr10:uidLastSave="{00000000-0000-0000-0000-000000000000}"/>
  <bookViews>
    <workbookView xWindow="0" yWindow="0" windowWidth="19920" windowHeight="9525" tabRatio="854" activeTab="4" xr2:uid="{00000000-000D-0000-FFFF-FFFF00000000}"/>
  </bookViews>
  <sheets>
    <sheet name="Project Charter" sheetId="16" r:id="rId1"/>
    <sheet name="WBS_Detalhado (ordem etapas)" sheetId="1" r:id="rId2"/>
    <sheet name="WBS-MACRO-ATIVIDADE" sheetId="14" r:id="rId3"/>
    <sheet name="WBS_Detalhado (ordem depend)" sheetId="13" r:id="rId4"/>
    <sheet name="DIAGRAMA DE SETA" sheetId="19" r:id="rId5"/>
    <sheet name="analise_stake" sheetId="21" r:id="rId6"/>
    <sheet name="Gráfico de Gantt" sheetId="18" state="hidden" r:id="rId7"/>
    <sheet name="PV_dependência" sheetId="17" state="hidden" r:id="rId8"/>
    <sheet name="Cronograma_de_Custos (2)" sheetId="6" state="hidden" r:id="rId9"/>
  </sheets>
  <externalReferences>
    <externalReference r:id="rId10"/>
    <externalReference r:id="rId11"/>
    <externalReference r:id="rId12"/>
  </externalReferences>
  <definedNames>
    <definedName name="A" hidden="1">{"'TG'!$A$1:$L$37"}</definedName>
    <definedName name="_xlnm.Print_Area" localSheetId="8">'Cronograma_de_Custos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6">[2]CronogramaDeProjeto!$E1</definedName>
    <definedName name="Início_do_projeto">'Gráfico de Gantt'!$G$5</definedName>
    <definedName name="Periodicidade">[3]Param!$AB$5:$AB$9</definedName>
    <definedName name="progresso_da_tarefa" localSheetId="6">[2]CronogramaDeProjeto!$D1</definedName>
    <definedName name="Semana_de_exibição">'Gráfico de Gantt'!$G$6</definedName>
    <definedName name="Status">[1]Param!#REF!</definedName>
    <definedName name="t" hidden="1">{"'TG'!$A$1:$L$37"}</definedName>
    <definedName name="término_da_tarefa" localSheetId="6">[2]CronogramaDeProjeto!$F1</definedName>
    <definedName name="VersaoExcel">[3]Param!$D$15:$E$15</definedName>
    <definedName name="VersaoSR">[3]Param!$C$24:$C$26</definedName>
  </definedNames>
  <calcPr calcId="191029"/>
  <pivotCaches>
    <pivotCache cacheId="0" r:id="rId13"/>
  </pivotCaches>
</workbook>
</file>

<file path=xl/calcChain.xml><?xml version="1.0" encoding="utf-8"?>
<calcChain xmlns="http://schemas.openxmlformats.org/spreadsheetml/2006/main">
  <c r="I31" i="19" l="1"/>
  <c r="K29" i="1" l="1"/>
  <c r="K22" i="1"/>
  <c r="K14" i="1"/>
  <c r="K65" i="1"/>
  <c r="K61" i="1"/>
  <c r="K57" i="1"/>
  <c r="K53" i="1"/>
  <c r="K49" i="1"/>
  <c r="K45" i="1"/>
  <c r="K37" i="1"/>
  <c r="K66"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<sst xmlns="http://schemas.openxmlformats.org/spreadsheetml/2006/main" count="1125" uniqueCount="428">
  <si>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</si>
  <si>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</si>
  <si>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</si>
  <si>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</si>
  <si>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</si>
  <si>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</si>
  <si>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</si>
  <si>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</si>
  <si>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</si>
  <si>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</si>
  <si>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</si>
  <si>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</si>
  <si>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</si>
  <si>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</si>
  <si>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</si>
  <si>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</si>
  <si>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</si>
  <si>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</si>
  <si>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</si>
  <si>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</si>
  <si>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</si>
  <si>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</si>
  <si>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</si>
  <si>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</si>
  <si>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</si>
  <si>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</si>
  <si>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</si>
  <si>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</si>
  <si>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</si>
  <si>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</si>
  <si>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</si>
  <si>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</si>
  <si>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</si>
  <si>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</si>
  <si>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</si>
  <si>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</si>
  <si>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</si>
  <si>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</si>
  <si>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</si>
  <si>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</si>
  <si>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</si>
  <si>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</si>
  <si>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</si>
  <si>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</si>
  <si>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</si>
  <si>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</si>
  <si>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</si>
  <si>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</si>
  <si>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</si>
  <si>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</si>
  <si>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</si>
  <si>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</si>
  <si>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</si>
  <si>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</si>
  <si>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</si>
  <si>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</si>
  <si>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</si>
  <si>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</si>
  <si>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</si>
  <si>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</si>
  <si>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</si>
  <si>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</si>
  <si>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</si>
  <si>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</si>
  <si>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</si>
  <si>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</si>
  <si>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</si>
  <si>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</si>
  <si>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</si>
  <si>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</si>
  <si>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</si>
  <si>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</si>
  <si>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</si>
  <si>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</si>
  <si>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</si>
  <si>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</si>
  <si>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</si>
  <si>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</si>
  <si>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</si>
  <si>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</si>
  <si>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</si>
  <si>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</si>
  <si>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</si>
  <si>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</si>
  <si>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</si>
  <si>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</si>
  <si>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</si>
  <si>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</si>
  <si>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</si>
  <si>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</si>
  <si>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</si>
  <si>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</si>
  <si>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</si>
  <si>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</si>
  <si>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</si>
  <si>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</si>
  <si>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</si>
  <si>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</si>
  <si>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</si>
  <si>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</si>
  <si>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</si>
  <si>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</si>
  <si>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</si>
  <si>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</si>
  <si>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</si>
  <si>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</si>
  <si>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</si>
  <si>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</si>
  <si>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</si>
  <si>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</si>
  <si>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</si>
  <si>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</si>
  <si>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</si>
  <si>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</si>
  <si>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</si>
  <si>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</si>
  <si>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</si>
  <si>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</si>
  <si>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</si>
  <si>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</si>
  <si>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</si>
  <si>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</si>
  <si>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</si>
  <si>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</si>
  <si>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</si>
  <si>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</si>
  <si>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</si>
  <si>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</si>
  <si>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</si>
  <si>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</si>
  <si>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</si>
  <si>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</si>
  <si>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</si>
  <si>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</si>
  <si>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</si>
  <si>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</si>
  <si>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</si>
  <si>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</si>
  <si>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</si>
  <si>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</si>
  <si>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</si>
  <si>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</si>
  <si>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</si>
  <si>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</si>
  <si>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</si>
  <si>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</si>
  <si>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</si>
  <si>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</si>
  <si>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</si>
  <si>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</si>
  <si>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</si>
  <si>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</si>
  <si>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</si>
  <si>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</si>
  <si>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</si>
  <si>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</si>
  <si>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</si>
  <si>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</si>
  <si>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</si>
  <si>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</si>
  <si>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</si>
  <si>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</si>
  <si>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</si>
  <si>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</si>
  <si>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</si>
  <si>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</si>
  <si>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</si>
  <si>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</si>
  <si>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</si>
  <si>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</si>
  <si>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</si>
  <si>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</si>
  <si>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</si>
  <si>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Expansão</t>
  </si>
  <si>
    <t>11.1</t>
  </si>
  <si>
    <t>11.1.2</t>
  </si>
  <si>
    <t>11.1.3</t>
  </si>
  <si>
    <t>2ª</t>
  </si>
  <si>
    <t>Saúde e bem-estar na palma da sua mão</t>
  </si>
  <si>
    <t>NÃO</t>
  </si>
  <si>
    <t>Atividades</t>
  </si>
  <si>
    <t>Pós-lançamento (Stakeholders internos)</t>
  </si>
  <si>
    <t>Lançamento (Stakeholders internos)</t>
  </si>
  <si>
    <t>Rede de Precedência de Atividades</t>
  </si>
  <si>
    <t>Planejamento/Design e Prototipagem</t>
  </si>
  <si>
    <t xml:space="preserve">Marketing e Divulgação - para o Mercado </t>
  </si>
  <si>
    <t>Marketing e Divulgação para o Mercado</t>
  </si>
  <si>
    <t>FAREMOS MAIS PARA FRENTE</t>
  </si>
  <si>
    <t>Data Início</t>
  </si>
  <si>
    <t>Data Fim</t>
  </si>
  <si>
    <t>teste de ui/ux</t>
  </si>
  <si>
    <t>Diagrama de seta</t>
  </si>
  <si>
    <t>Quantos Dias dura o projeto?</t>
  </si>
  <si>
    <t>Dias</t>
  </si>
  <si>
    <t>Desenvolvimento APP</t>
  </si>
  <si>
    <t>Atividade</t>
  </si>
  <si>
    <t>Duração</t>
  </si>
  <si>
    <t>I+A6:A22deação</t>
  </si>
  <si>
    <t>A</t>
  </si>
  <si>
    <t>Requisitos</t>
  </si>
  <si>
    <t>B</t>
  </si>
  <si>
    <t>C</t>
  </si>
  <si>
    <t>F</t>
  </si>
  <si>
    <t>D</t>
  </si>
  <si>
    <t>G</t>
  </si>
  <si>
    <t>Teste</t>
  </si>
  <si>
    <t>E</t>
  </si>
  <si>
    <t>Verificação</t>
  </si>
  <si>
    <t>Validação</t>
  </si>
  <si>
    <t>E,F</t>
  </si>
  <si>
    <t>H</t>
  </si>
  <si>
    <t>gerador de planos de exercicios</t>
  </si>
  <si>
    <t>I</t>
  </si>
  <si>
    <t>garantir a segurança e privacidade dos dados do usuário</t>
  </si>
  <si>
    <t>J</t>
  </si>
  <si>
    <t>testar a usabilidade do aplicativo</t>
  </si>
  <si>
    <t>K</t>
  </si>
  <si>
    <t>realizar testes de qualidade e desempenho em diversas plataformas</t>
  </si>
  <si>
    <t>L</t>
  </si>
  <si>
    <t>adaptação de mercado</t>
  </si>
  <si>
    <t>M</t>
  </si>
  <si>
    <t>análise de expansao de mercado</t>
  </si>
  <si>
    <t>N</t>
  </si>
  <si>
    <t>desenvolvimento de parcerias</t>
  </si>
  <si>
    <t>O</t>
  </si>
  <si>
    <t>desenvolvimento de versões de assinatura - monetização</t>
  </si>
  <si>
    <t>P</t>
  </si>
  <si>
    <t>interface limpa e intuitiva</t>
  </si>
  <si>
    <t>Q</t>
  </si>
  <si>
    <t>realizar uma análise de mercado</t>
  </si>
  <si>
    <t>R</t>
  </si>
  <si>
    <t>definir os objetos do aplicativo e sua proposta de valor</t>
  </si>
  <si>
    <t>S</t>
  </si>
  <si>
    <t>codificação back end</t>
  </si>
  <si>
    <t>T</t>
  </si>
  <si>
    <t>front-end: interface do suário e interações</t>
  </si>
  <si>
    <t>U</t>
  </si>
  <si>
    <t>Análise de Stakeholders</t>
  </si>
  <si>
    <t>Projeto</t>
  </si>
  <si>
    <t>SAÚDE E BEM-ESTAR</t>
  </si>
  <si>
    <t>Projeto N°</t>
  </si>
  <si>
    <t>6.20.23</t>
  </si>
  <si>
    <t>Gerente do Projeto</t>
  </si>
  <si>
    <t>Yasmin Renata</t>
  </si>
  <si>
    <t>Sponsor</t>
  </si>
  <si>
    <t>Hospital Sírio-Libanês</t>
  </si>
  <si>
    <t>,</t>
  </si>
  <si>
    <t>Entregas do Projeto</t>
  </si>
  <si>
    <t>DATI CANNOLI</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</si>
  <si>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</si>
  <si>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</si>
  <si>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</si>
  <si>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</si>
  <si>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</si>
  <si>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</si>
  <si>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</si>
  <si>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</si>
  <si>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</si>
  <si>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</si>
  <si>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</si>
  <si>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</si>
  <si>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</si>
  <si>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</si>
  <si>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</si>
  <si>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</si>
  <si>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Clientes (Consumidores Finais)</t>
  </si>
  <si>
    <t>Melhorar sua experiência de compra e satisfação do cliente, encontrar informações úteis, manter um estilo de vida saudável.</t>
  </si>
  <si>
    <t>Atingir metas de consumo consciente, aumentar ticket médio e melhorar a experiência de compra.</t>
  </si>
  <si>
    <t>Experiência de compra fluida e benefícios exclusivos.</t>
  </si>
  <si>
    <t>Podem determinar percepções sobre a marca e engajamento.</t>
  </si>
  <si>
    <t>Essenciais para aceitação de campanhas e retenção de clientes.</t>
  </si>
  <si>
    <t>Interagir com campanhas, fornecer feedback e compartilhar experiências.</t>
  </si>
  <si>
    <t>Garantir satisfação e engajamento constante do cliente.</t>
  </si>
  <si>
    <t>Relatórios de desempenho, feedbacks e sugestões de melhoria.</t>
  </si>
  <si>
    <t>Relatórios curtos e práticos com benefícios claros.</t>
  </si>
  <si>
    <t>E-mails informativos e comunicados de novidades.</t>
  </si>
  <si>
    <t>Mensal ou imediato para mudanças críticas.</t>
  </si>
  <si>
    <t>E-mails e notificações de engajamento e novidades.</t>
  </si>
  <si>
    <t>Product Owner</t>
  </si>
  <si>
    <t>Desenvolver um aplicativo bem-sucedido que atenda às necessidades dos clientes.</t>
  </si>
  <si>
    <t>Garantir campanhas bem-sucedidas, com aumento de clientes ativos e satisfação geral.</t>
  </si>
  <si>
    <t>Sucesso das campanhas e inovação nas estratégias de marketing e vendas.</t>
  </si>
  <si>
    <t>Definem prioridades e investimentos em campanhas e estratégias.</t>
  </si>
  <si>
    <t>Fundamentais para o sucesso das ações de marketing e vendas.</t>
  </si>
  <si>
    <t>Definir visão estratégica de campanhas e priorização de recursos.</t>
  </si>
  <si>
    <t>Manter desenvolvimento alinhado às estratégias de vendas.</t>
  </si>
  <si>
    <t>Indicadores de performance e status das campanhas.</t>
  </si>
  <si>
    <t>Relatórios detalhados com métricas relevantes e tendências.</t>
  </si>
  <si>
    <t>Reuniões periódicas e dashboards dinâmicos.</t>
  </si>
  <si>
    <t>Reuniões rápidas durante o ciclo de campanhas.</t>
  </si>
  <si>
    <t>Reuniões remotas e relatórios digitais.</t>
  </si>
  <si>
    <t>Desenvolvedores</t>
  </si>
  <si>
    <t>Criar um plataforma de vendas online funcional e confiável.</t>
  </si>
  <si>
    <t>Implementar novos recursos de análise, manter confiabilidade e desempenho das estratégias.</t>
  </si>
  <si>
    <t>Melhoria contínua das análises de dados e performance comercial.</t>
  </si>
  <si>
    <t>Impactam diretamente na qualidade técnica das análises e automações.</t>
  </si>
  <si>
    <t>Contribuem para a confiabilidade e performance da plataforma.</t>
  </si>
  <si>
    <t>Implementar análises, relatórios e otimizações.</t>
  </si>
  <si>
    <t>Colaborar para ajustes e otimizações contínuas.</t>
  </si>
  <si>
    <t>Prioridades de desenvolvimento, automação e BI.</t>
  </si>
  <si>
    <t>Comunicados objetivos sobre recursos e análises em andamento.</t>
  </si>
  <si>
    <t>Quadro de tarefas e comunicados rápidos via plataforma interna.</t>
  </si>
  <si>
    <t>Alinhamentos semanais para progresso técnico.</t>
  </si>
  <si>
    <t>Ferramentas online de gestão de tarefas e progresso.</t>
  </si>
  <si>
    <t>Equipe Comercial</t>
  </si>
  <si>
    <t>Aumentar a base de usuários e a receita.</t>
  </si>
  <si>
    <t>Expandir parcerias e aumentar receita por meio de upsell e cross-sell.</t>
  </si>
  <si>
    <t>Crescimento do negócio e expansão no mercado.</t>
  </si>
  <si>
    <t>Influenciam decisões de vendas e parcerias comerciais.</t>
  </si>
  <si>
    <t>Direcionam crescimento financeiro e expansão de mercado.</t>
  </si>
  <si>
    <t>Negociar parcerias, fechar contratos e impulsionar vendas.</t>
  </si>
  <si>
    <t>Garantir alinhamento entre vendas e marketing para crescimento sustentável.</t>
  </si>
  <si>
    <t>Estratégias comerciais, métricas de aquisição e parcerias.</t>
  </si>
  <si>
    <t>Resumos acionáveis com foco em oportunidades de crescimento.</t>
  </si>
  <si>
    <t>Reuniões estratégicas e relatórios digitais.</t>
  </si>
  <si>
    <t>Revisões trimestrais com atualizações semanais.</t>
  </si>
  <si>
    <t>E-mails informativos e apresentações virtuais.</t>
  </si>
  <si>
    <t>Equipe de Marketing</t>
  </si>
  <si>
    <t>Promover o aplicativo, a marca  e atrair novos clientes.</t>
  </si>
  <si>
    <t>Ampliar visibilidade da marca, gerar leads qualificados e criar campanhas de alto impacto.</t>
  </si>
  <si>
    <t>Campanhas eficientes que gerem reconhecimento de marca e aumento de receita.</t>
  </si>
  <si>
    <t>Moldam a imagem da marca e sua penetração no mercado.</t>
  </si>
  <si>
    <t>Afetam aquisição de novos clientes e retorno financeiro.</t>
  </si>
  <si>
    <t>Criar, planejar e monitorar campanhas de marketing.</t>
  </si>
  <si>
    <t>Comunicar valor da marca de forma eficaz.</t>
  </si>
  <si>
    <t>Resultados de campanhas, análises de público e insights de mercado.</t>
  </si>
  <si>
    <t>Análises aprofundadas com segmentação de mercado.</t>
  </si>
  <si>
    <t>Apresentações detalhadas com indicadores de desempenho.</t>
  </si>
  <si>
    <t>Análises mensais com relatórios complementares.</t>
  </si>
  <si>
    <t>Relatórios enviados por e-mail e dashboards online.</t>
  </si>
  <si>
    <t>Equipe de Design e UX</t>
  </si>
  <si>
    <t>Melhorar a usabilidade e a experiência do usuário.</t>
  </si>
  <si>
    <t>Criar experiência intuitiva na plataforma, otimizando navegação e reduzindo atrito na compra.</t>
  </si>
  <si>
    <t>Design e navegação que reforcem a experiência de compra.</t>
  </si>
  <si>
    <t>Influenciam a experiência de navegação e conversão de clientes.</t>
  </si>
  <si>
    <t>Melhoram a experiência de compra e usabilidade.</t>
  </si>
  <si>
    <t>Desenvolver interface intuitiva e experiência de compra agradável.</t>
  </si>
  <si>
    <t>Colaborar para implementação de designs intuitivos e eficazes.</t>
  </si>
  <si>
    <t>Testes de usabilidade, avaliações de design e experiência do cliente.</t>
  </si>
  <si>
    <t>Relatórios claros de usabilidade e sugestões de melhorias.</t>
  </si>
  <si>
    <t>Relatórios de design e testes em ferramentas colaborativas.</t>
  </si>
  <si>
    <t>Alinhamentos contínuos durante o desenvolvimento.</t>
  </si>
  <si>
    <t>Plataformas de design colaborativo.</t>
  </si>
  <si>
    <t>Equipe de Suporte ao Cliente</t>
  </si>
  <si>
    <t>Resolver problemas dos usuários e fornecer suporte.</t>
  </si>
  <si>
    <t>Resolver demandas rapidamente, garantindo alta satisfação do cliente.</t>
  </si>
  <si>
    <t>Atendimento rápido, suporte de qualidade e relacionamento próximo.</t>
  </si>
  <si>
    <t>Garantem manutenção da satisfação e fidelização.</t>
  </si>
  <si>
    <t>Mantêm clientes engajados e satisfeitos.</t>
  </si>
  <si>
    <t>Fornecer suporte ágil e efetivo aos clientes.</t>
  </si>
  <si>
    <t>Oferecer suporte que reduza fricções e fortaleça a fidelidade.</t>
  </si>
  <si>
    <t>Problemas recorrentes, soluções aplicadas e novos pedidos.</t>
  </si>
  <si>
    <t>Síntese dos principais problemas e soluções aplicadas.</t>
  </si>
  <si>
    <t>Atualizações mensais de suporte e feedbacks de clientes.</t>
  </si>
  <si>
    <t>Revisões mensais de suporte e atendimento.</t>
  </si>
  <si>
    <t>Suporte via e-mail e reuniões virtuais.</t>
  </si>
  <si>
    <t>Gerência Executiva/Alta Administração</t>
  </si>
  <si>
    <t>Alinhar o plataforma de vendas online com a visão da empresa e garantir o sucesso financeiro e da marca no mercado.</t>
  </si>
  <si>
    <t>Crescimento sustentável da plataforma de vendas online, alinhado a objetivos estratégicos e retorno sobre investimento.</t>
  </si>
  <si>
    <t>Crescimento sustentável e retorno positivo para a empresa.</t>
  </si>
  <si>
    <t>Estabelecem diretrizes estratégicas e uso de recursos.</t>
  </si>
  <si>
    <t>Definem resultados de longo prazo e consolidação no mercado.</t>
  </si>
  <si>
    <t>Estabelecer metas de crescimento e alinhar investimentos.</t>
  </si>
  <si>
    <t>Assegurar que as metas estratégicas sejam cumpridas com eficiência.</t>
  </si>
  <si>
    <t>Relatórios de alto nível, resultados financeiros e indicadores estratégicos.</t>
  </si>
  <si>
    <t>Painéis executivos com métricas-chave e visão estratégica.</t>
  </si>
  <si>
    <t>Relatórios executivos com dados estratégicos.</t>
  </si>
  <si>
    <t>Reuniões estratégicas mensais ou trimestrais conforme necessário.</t>
  </si>
  <si>
    <t>Relatórios executivos enviados digitalmente.</t>
  </si>
  <si>
    <t>G,H</t>
  </si>
  <si>
    <t>J,K</t>
  </si>
  <si>
    <t>M,N</t>
  </si>
  <si>
    <t>O,P</t>
  </si>
  <si>
    <t>P,Q</t>
  </si>
  <si>
    <t>D,E</t>
  </si>
  <si>
    <t>Estabelecer os objetivos do aplicativo e sua proposta de valor</t>
  </si>
  <si>
    <t>Reconhecer as principais funções e recursos a serem adicionados</t>
  </si>
  <si>
    <t>Montar uma equipe de desenvolvimento e design</t>
  </si>
  <si>
    <t>Conduzir uma pesquisa de mercado para compreender concorrentes e necessidades</t>
  </si>
  <si>
    <t>Determinar os requisitos detalhados do aplicativo (escopo)</t>
  </si>
  <si>
    <t>Sugestões de saúde e bem-estar</t>
  </si>
  <si>
    <t>Programas de treinos personalizados</t>
  </si>
  <si>
    <t>Mapas com locais de academias e áreas de prática esportiva</t>
  </si>
  <si>
    <t>Conexão com sistemas de monitoramento de saúde</t>
  </si>
  <si>
    <t>Elaborar um cronograma detalhado com etapas e prazos</t>
  </si>
  <si>
    <t>Desenvolver o layout da interface do usuário (UI)</t>
  </si>
  <si>
    <t>Construir protótipos interativos para validar o fluxo do usuário</t>
  </si>
  <si>
    <t>Garantir navegação simples entre as funções</t>
  </si>
  <si>
    <t>Experiência do usuário (UX)</t>
  </si>
  <si>
    <t>Interface clara e objetiva</t>
  </si>
  <si>
    <t>Criar a estrutura do aplicativo</t>
  </si>
  <si>
    <t>Programação back-end</t>
  </si>
  <si>
    <t>Gerador de planos de treino</t>
  </si>
  <si>
    <t>Conexão com APIs de mapas para localização de academias e parques</t>
  </si>
  <si>
    <t>Integrar o aplicativo a sistemas de acompanhamento de saúde, como dispositivos vestíveis ou apps de rastreamento</t>
  </si>
  <si>
    <t>Assegurar a segurança e confidencialidade dos dados do usuário</t>
  </si>
  <si>
    <t>Validar a integração para garantir que os dados sejam sincronizados corretamente</t>
  </si>
  <si>
    <t>Executar testes de qualidade e desempenho em diferentes plataformas (iOS, Android)</t>
  </si>
  <si>
    <t>Avaliar a usabilidade do aplicativo com usuários reais</t>
  </si>
  <si>
    <t>Detectar e corrigir falhas e problemas de interface</t>
  </si>
  <si>
    <t>Preparar a infraestrutura para disponibilização nas lojas de aplicativos (App Store, Google Play)</t>
  </si>
  <si>
    <t>Produzir materiais de divulgação, como vídeos promocionais e descrições objetivas</t>
  </si>
  <si>
    <t>Submeter o app para análise nas lojas de aplicativos</t>
  </si>
  <si>
    <t>Acompanhar o retorno dos usuários selecionados e avaliar métricas de uso</t>
  </si>
  <si>
    <t>Publicar atualizações periódicas com novas funções e melhorias</t>
  </si>
  <si>
    <t>Disponibilizar suporte ao usuário para resolver problemas e responder dúvidas</t>
  </si>
  <si>
    <t>Definir estratégias de marketing digital para ampliar a visibilidade do aplicativo</t>
  </si>
  <si>
    <t>Estabelecer parcerias com influenciadores de saúde e bem-estar</t>
  </si>
  <si>
    <t>Lançar campanhas em redes sociais e anúncios online</t>
  </si>
  <si>
    <t>Realizar análises constantes sobre a performance do aplicativo</t>
  </si>
  <si>
    <t>Coletar opiniões e aplicar melhorias</t>
  </si>
  <si>
    <t>Ajuste às exigências do mercado</t>
  </si>
  <si>
    <t>Estudo de crescimento de mercado</t>
  </si>
  <si>
    <t>Construção de parcerias</t>
  </si>
  <si>
    <t>Criação de versões por assinatura – Monetização</t>
  </si>
  <si>
    <t>Integrar o aplicativo a sistemas de acompanhamento de saúde (wearables, rastreadores)</t>
  </si>
  <si>
    <t>Validar a integração para garantir sincronização correta</t>
  </si>
  <si>
    <t>Executar testes de qualidade e desempenho (iOS, Android)</t>
  </si>
  <si>
    <t>Preparar infraestrutura para lojas de aplicativos</t>
  </si>
  <si>
    <t>Produzir materiais de divulgação (vídeos, descrições)</t>
  </si>
  <si>
    <t>Submeter o aplicativo para análise nas lojas</t>
  </si>
  <si>
    <t>Acompanhar retorno dos usuários e métricas de uso</t>
  </si>
  <si>
    <t>Publicar atualizações periódicas com novas funções</t>
  </si>
  <si>
    <t>Disponibilizar suporte ao usuário (dúvidas, problemas)</t>
  </si>
  <si>
    <t>Definir estratégias de marketing digital</t>
  </si>
  <si>
    <t>Estabelecer parcerias com influenciadores</t>
  </si>
  <si>
    <t>Lançar campanhas em redes sociais e anúncios</t>
  </si>
  <si>
    <t>Realizar análises constantes sobre a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</si>
</sst>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4"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8"/>
      <name val="Arial"/>
      <family val="2"/>
    </font>
    <font>
      <b/>
      <sz val="10"/>
      <name val="Calibri"/>
      <family val="2"/>
      <scheme val="minor"/>
    </font>
    <font>
      <b/>
      <sz val="16"/>
      <name val="Calibri"/>
      <family val="2"/>
      <scheme val="minor"/>
    </font>
    <font>
      <sz val="16"/>
      <name val="Calibri"/>
      <family val="2"/>
      <scheme val="minor"/>
    </font>
    <font>
      <b/>
      <i/>
      <sz val="16"/>
      <name val="Calibri"/>
      <family val="2"/>
      <scheme val="minor"/>
    </font>
  </fonts>
  <fills count="30">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6" fillId="0" borderId="0" applyNumberFormat="0" applyFill="0" applyBorder="0" applyAlignment="0" applyProtection="0"/>
    <xf numFmtId="0" fontId="17" fillId="24" borderId="0" applyNumberFormat="0" applyBorder="0" applyAlignment="0" applyProtection="0"/>
    <xf numFmtId="0" fontId="29" fillId="0" borderId="0"/>
    <xf numFmtId="0" fontId="17" fillId="25" borderId="0" applyNumberFormat="0" applyBorder="0" applyAlignment="0" applyProtection="0"/>
    <xf numFmtId="0" fontId="47" fillId="23" borderId="0" applyNumberFormat="0" applyBorder="0" applyAlignment="0" applyProtection="0"/>
    <xf numFmtId="0" fontId="1" fillId="0" borderId="0"/>
    <xf numFmtId="9" fontId="48" fillId="0" borderId="0" applyFont="0" applyFill="0" applyBorder="0" applyAlignment="0" applyProtection="0"/>
  </cellStyleXfs>
  <cellXfs count="370">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29"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29"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29"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29"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29" fillId="0" borderId="43" xfId="6" applyFont="1" applyBorder="1" applyAlignment="1">
      <alignment horizontal="center" vertical="center"/>
    </xf>
    <xf numFmtId="168" fontId="16"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7" fillId="0" borderId="0" xfId="0" applyFont="1" applyAlignment="1">
      <alignment horizontal="center"/>
    </xf>
    <xf numFmtId="0" fontId="33" fillId="0" borderId="0" xfId="2" applyFont="1" applyAlignment="1" applyProtection="1"/>
    <xf numFmtId="0" fontId="19" fillId="0" borderId="21" xfId="9" applyAlignment="1">
      <alignment vertical="top" wrapText="1"/>
    </xf>
    <xf numFmtId="0" fontId="13" fillId="0" borderId="23" xfId="0" applyFont="1" applyBorder="1" applyAlignment="1">
      <alignment horizontal="center"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4" applyFont="1" applyFill="1" applyBorder="1" applyAlignment="1">
      <alignment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2" xfId="0" applyFont="1" applyBorder="1" applyAlignment="1">
      <alignment horizontal="center" vertical="center" wrapText="1"/>
    </xf>
    <xf numFmtId="164" fontId="13" fillId="0" borderId="1" xfId="4" applyFont="1" applyFill="1" applyBorder="1" applyAlignment="1">
      <alignment vertical="center" wrapText="1"/>
    </xf>
    <xf numFmtId="0" fontId="13" fillId="0" borderId="60"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4" xfId="0" applyFont="1" applyBorder="1"/>
    <xf numFmtId="0" fontId="2" fillId="0" borderId="1" xfId="0" applyFont="1" applyBorder="1"/>
    <xf numFmtId="0" fontId="37" fillId="0" borderId="64" xfId="0" applyFont="1" applyBorder="1" applyAlignment="1">
      <alignment vertical="center"/>
    </xf>
    <xf numFmtId="0" fontId="2" fillId="0" borderId="66" xfId="0" applyFont="1" applyBorder="1"/>
    <xf numFmtId="0" fontId="13" fillId="0" borderId="62" xfId="0" applyFont="1" applyBorder="1" applyAlignment="1">
      <alignment horizontal="center" vertical="center" wrapText="1"/>
    </xf>
    <xf numFmtId="0" fontId="13" fillId="0" borderId="69" xfId="0" applyFont="1" applyBorder="1" applyAlignment="1">
      <alignment horizontal="center" vertical="center" wrapText="1"/>
    </xf>
    <xf numFmtId="164" fontId="13" fillId="0" borderId="52" xfId="4" applyFont="1" applyFill="1" applyBorder="1" applyAlignment="1">
      <alignment vertical="center" wrapText="1"/>
    </xf>
    <xf numFmtId="0" fontId="2" fillId="0" borderId="70" xfId="0" applyFont="1" applyBorder="1"/>
    <xf numFmtId="0" fontId="5" fillId="5" borderId="71" xfId="0" applyFont="1" applyFill="1" applyBorder="1" applyAlignment="1">
      <alignment vertical="center"/>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6" xfId="0" applyFont="1" applyFill="1" applyBorder="1" applyAlignment="1">
      <alignment horizontal="center" vertical="center" wrapText="1"/>
    </xf>
    <xf numFmtId="0" fontId="34" fillId="5" borderId="72" xfId="0" applyFont="1" applyFill="1" applyBorder="1" applyAlignment="1">
      <alignment horizontal="center" vertical="center" wrapText="1"/>
    </xf>
    <xf numFmtId="0" fontId="34" fillId="5" borderId="73" xfId="0" applyFont="1" applyFill="1" applyBorder="1" applyAlignment="1">
      <alignment horizontal="center" vertical="center" wrapText="1"/>
    </xf>
    <xf numFmtId="0" fontId="34" fillId="5" borderId="74"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73" xfId="0" applyFont="1" applyFill="1" applyBorder="1" applyAlignment="1">
      <alignment vertical="center"/>
    </xf>
    <xf numFmtId="0" fontId="34" fillId="5" borderId="74" xfId="0" applyFont="1" applyFill="1" applyBorder="1" applyAlignment="1">
      <alignment horizontal="left" vertical="center" wrapText="1"/>
    </xf>
    <xf numFmtId="0" fontId="13" fillId="0" borderId="53" xfId="0" applyFont="1" applyBorder="1" applyAlignment="1">
      <alignment horizontal="center" vertical="top" wrapText="1"/>
    </xf>
    <xf numFmtId="0" fontId="13" fillId="0" borderId="54" xfId="0" applyFont="1" applyBorder="1" applyAlignment="1">
      <alignment horizontal="left" vertical="top" wrapText="1"/>
    </xf>
    <xf numFmtId="0" fontId="13" fillId="0" borderId="51" xfId="0" applyFont="1" applyBorder="1" applyAlignment="1">
      <alignment horizontal="center" vertical="top" wrapText="1"/>
    </xf>
    <xf numFmtId="0" fontId="13"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71" xfId="0" applyFont="1" applyFill="1" applyBorder="1" applyAlignment="1">
      <alignment horizontal="left" vertical="center" wrapText="1"/>
    </xf>
    <xf numFmtId="0" fontId="35" fillId="5" borderId="56" xfId="0" applyFont="1" applyFill="1" applyBorder="1" applyAlignment="1">
      <alignment horizontal="center" vertical="center" wrapText="1"/>
    </xf>
    <xf numFmtId="0" fontId="35" fillId="5" borderId="72" xfId="0" applyFont="1" applyFill="1" applyBorder="1" applyAlignment="1">
      <alignment horizontal="center" vertical="center" wrapText="1"/>
    </xf>
    <xf numFmtId="0" fontId="35" fillId="5" borderId="73" xfId="0" applyFont="1" applyFill="1" applyBorder="1" applyAlignment="1">
      <alignment horizontal="center" vertical="center" wrapText="1"/>
    </xf>
    <xf numFmtId="164" fontId="35" fillId="5" borderId="73" xfId="4" applyFont="1" applyFill="1" applyBorder="1" applyAlignment="1">
      <alignment horizontal="center" vertical="center" wrapText="1"/>
    </xf>
    <xf numFmtId="0" fontId="35" fillId="5" borderId="74" xfId="0" applyFont="1" applyFill="1" applyBorder="1" applyAlignment="1">
      <alignment horizontal="left" vertical="center" wrapText="1"/>
    </xf>
    <xf numFmtId="0" fontId="2" fillId="0" borderId="24" xfId="0" applyFont="1" applyBorder="1" applyAlignment="1">
      <alignment horizontal="center" vertical="center" wrapText="1"/>
    </xf>
    <xf numFmtId="0" fontId="35" fillId="0" borderId="54" xfId="0" applyFont="1" applyBorder="1" applyAlignment="1">
      <alignment horizontal="left" vertical="center" wrapText="1"/>
    </xf>
    <xf numFmtId="0" fontId="14" fillId="0" borderId="25" xfId="0" applyFont="1" applyBorder="1" applyAlignment="1">
      <alignment horizontal="center" vertical="center" wrapText="1"/>
    </xf>
    <xf numFmtId="0" fontId="35" fillId="5" borderId="76" xfId="0" applyFont="1" applyFill="1" applyBorder="1" applyAlignment="1">
      <alignment horizontal="center" vertical="center" wrapText="1"/>
    </xf>
    <xf numFmtId="0" fontId="35" fillId="5" borderId="77" xfId="0" applyFont="1" applyFill="1" applyBorder="1" applyAlignment="1">
      <alignment horizontal="center" vertical="center" wrapText="1"/>
    </xf>
    <xf numFmtId="0" fontId="35" fillId="5" borderId="78" xfId="0" applyFont="1" applyFill="1" applyBorder="1" applyAlignment="1">
      <alignment horizontal="left" vertical="center" wrapText="1"/>
    </xf>
    <xf numFmtId="0" fontId="2" fillId="0" borderId="26" xfId="0" applyFont="1" applyBorder="1" applyAlignment="1">
      <alignment horizontal="center" vertical="top" wrapText="1"/>
    </xf>
    <xf numFmtId="0" fontId="2" fillId="0" borderId="25" xfId="0" applyFont="1" applyBorder="1" applyAlignment="1">
      <alignment horizontal="center" vertical="center" wrapText="1"/>
    </xf>
    <xf numFmtId="0" fontId="13" fillId="5" borderId="72" xfId="0" applyFont="1" applyFill="1" applyBorder="1" applyAlignment="1">
      <alignment horizontal="center" vertical="center" wrapText="1"/>
    </xf>
    <xf numFmtId="0" fontId="13" fillId="0" borderId="81" xfId="0" applyFont="1" applyBorder="1" applyAlignment="1">
      <alignment horizontal="center" vertical="center" wrapText="1"/>
    </xf>
    <xf numFmtId="164" fontId="13" fillId="0" borderId="60" xfId="4" applyFont="1" applyFill="1" applyBorder="1" applyAlignment="1">
      <alignment vertical="center" wrapText="1"/>
    </xf>
    <xf numFmtId="0" fontId="2" fillId="0" borderId="82" xfId="0" applyFont="1" applyBorder="1"/>
    <xf numFmtId="0" fontId="13" fillId="5" borderId="83" xfId="0" applyFont="1" applyFill="1" applyBorder="1" applyAlignment="1">
      <alignment horizontal="center" vertical="center" wrapText="1"/>
    </xf>
    <xf numFmtId="0" fontId="13" fillId="5" borderId="56" xfId="0" applyFont="1" applyFill="1" applyBorder="1" applyAlignment="1">
      <alignment horizontal="center" vertical="center" wrapText="1"/>
    </xf>
    <xf numFmtId="0" fontId="2" fillId="5" borderId="84" xfId="0" applyFont="1" applyFill="1" applyBorder="1"/>
    <xf numFmtId="0" fontId="0" fillId="0" borderId="0" xfId="0" applyAlignment="1">
      <alignment horizontal="left" vertical="center"/>
    </xf>
    <xf numFmtId="0" fontId="37" fillId="0" borderId="75" xfId="0" applyFont="1" applyBorder="1" applyAlignment="1">
      <alignment vertical="center"/>
    </xf>
    <xf numFmtId="0" fontId="37" fillId="0" borderId="65" xfId="0" applyFont="1" applyBorder="1" applyAlignment="1">
      <alignment vertical="center"/>
    </xf>
    <xf numFmtId="0" fontId="38" fillId="0" borderId="60" xfId="0" applyFont="1" applyBorder="1" applyAlignment="1">
      <alignment horizontal="center" vertical="center" wrapText="1"/>
    </xf>
    <xf numFmtId="0" fontId="38" fillId="0" borderId="1" xfId="0" applyFont="1" applyBorder="1" applyAlignment="1">
      <alignment horizontal="center" vertical="center" wrapText="1"/>
    </xf>
    <xf numFmtId="0" fontId="13" fillId="0" borderId="58"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59" xfId="0" applyFont="1" applyBorder="1" applyAlignment="1">
      <alignment horizontal="center" vertical="center" wrapText="1"/>
    </xf>
    <xf numFmtId="0" fontId="38" fillId="0" borderId="58" xfId="0" applyFont="1" applyBorder="1" applyAlignment="1">
      <alignment horizontal="center" vertical="center" wrapText="1"/>
    </xf>
    <xf numFmtId="0" fontId="38" fillId="0" borderId="57" xfId="0" applyFont="1" applyBorder="1" applyAlignment="1">
      <alignment horizontal="center" vertical="center" wrapText="1"/>
    </xf>
    <xf numFmtId="164" fontId="34" fillId="20" borderId="77" xfId="0" applyNumberFormat="1" applyFont="1" applyFill="1" applyBorder="1" applyAlignment="1">
      <alignment horizontal="center" vertical="center" wrapText="1"/>
    </xf>
    <xf numFmtId="164" fontId="35" fillId="20" borderId="73" xfId="4" applyFont="1" applyFill="1" applyBorder="1" applyAlignment="1">
      <alignment horizontal="center" vertical="center" wrapText="1"/>
    </xf>
    <xf numFmtId="164" fontId="35" fillId="20" borderId="77" xfId="4" applyFont="1" applyFill="1" applyBorder="1" applyAlignment="1">
      <alignment horizontal="center" vertical="center" wrapText="1"/>
    </xf>
    <xf numFmtId="164" fontId="13" fillId="20" borderId="56" xfId="4" applyFont="1" applyFill="1" applyBorder="1" applyAlignment="1">
      <alignment vertical="center" wrapText="1"/>
    </xf>
    <xf numFmtId="164" fontId="35"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5" fillId="0" borderId="0" xfId="0" applyFont="1" applyAlignment="1">
      <alignment horizontal="left" vertical="center"/>
    </xf>
    <xf numFmtId="0" fontId="39" fillId="0" borderId="0" xfId="0" applyFont="1" applyAlignment="1">
      <alignment horizontal="left"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41" fillId="0" borderId="1" xfId="0" applyFont="1" applyBorder="1" applyAlignment="1">
      <alignment vertical="center"/>
    </xf>
    <xf numFmtId="0" fontId="15" fillId="0" borderId="60" xfId="0" applyFont="1" applyBorder="1" applyAlignment="1">
      <alignment horizontal="center" vertical="top" wrapText="1"/>
    </xf>
    <xf numFmtId="0" fontId="2" fillId="0" borderId="0" xfId="0" applyFont="1"/>
    <xf numFmtId="0" fontId="15" fillId="0" borderId="87" xfId="0" applyFont="1" applyBorder="1" applyAlignment="1">
      <alignment horizontal="center" vertical="center" wrapText="1"/>
    </xf>
    <xf numFmtId="0" fontId="2" fillId="6" borderId="82" xfId="0" applyFont="1" applyFill="1" applyBorder="1" applyAlignment="1">
      <alignment horizontal="center" vertical="center"/>
    </xf>
    <xf numFmtId="0" fontId="15" fillId="0" borderId="2" xfId="0" applyFont="1" applyBorder="1" applyAlignment="1">
      <alignment horizontal="center" vertical="center" wrapText="1"/>
    </xf>
    <xf numFmtId="0" fontId="2" fillId="6" borderId="66" xfId="0" applyFont="1" applyFill="1" applyBorder="1" applyAlignment="1">
      <alignment horizontal="center" vertical="center"/>
    </xf>
    <xf numFmtId="164" fontId="15" fillId="6" borderId="66"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5" fillId="6" borderId="66" xfId="4" applyFont="1" applyFill="1" applyBorder="1" applyAlignment="1">
      <alignment horizontal="center" vertical="center" wrapText="1"/>
    </xf>
    <xf numFmtId="0" fontId="2" fillId="0" borderId="66" xfId="0" applyFont="1" applyBorder="1" applyAlignment="1">
      <alignment horizontal="center" vertical="center"/>
    </xf>
    <xf numFmtId="0" fontId="14" fillId="0" borderId="60"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53" xfId="0" applyFont="1" applyBorder="1" applyAlignment="1">
      <alignment horizontal="center" vertical="center" wrapText="1"/>
    </xf>
    <xf numFmtId="0" fontId="14" fillId="0" borderId="51" xfId="0" applyFont="1" applyBorder="1" applyAlignment="1">
      <alignment horizontal="center" vertical="top" wrapText="1"/>
    </xf>
    <xf numFmtId="0" fontId="14" fillId="0" borderId="44" xfId="0" applyFont="1" applyBorder="1" applyAlignment="1">
      <alignment horizontal="center" vertical="top" wrapText="1"/>
    </xf>
    <xf numFmtId="0" fontId="14" fillId="0" borderId="48" xfId="0" applyFont="1" applyBorder="1" applyAlignment="1">
      <alignment horizontal="center"/>
    </xf>
    <xf numFmtId="0" fontId="14" fillId="0" borderId="2" xfId="0" applyFont="1" applyBorder="1" applyAlignment="1">
      <alignment horizontal="center" vertical="top" wrapText="1"/>
    </xf>
    <xf numFmtId="0" fontId="14" fillId="0" borderId="2" xfId="0" applyFont="1" applyBorder="1" applyAlignment="1">
      <alignment horizontal="center" vertical="center" wrapText="1"/>
    </xf>
    <xf numFmtId="0" fontId="14" fillId="0" borderId="2" xfId="0" applyFont="1" applyBorder="1" applyAlignment="1">
      <alignment horizontal="center"/>
    </xf>
    <xf numFmtId="0" fontId="14" fillId="0" borderId="47" xfId="0" applyFont="1" applyBorder="1" applyAlignment="1">
      <alignment horizontal="center"/>
    </xf>
    <xf numFmtId="0" fontId="14" fillId="0" borderId="48" xfId="0" applyFont="1" applyBorder="1" applyAlignment="1">
      <alignment horizontal="center" vertical="center" wrapText="1"/>
    </xf>
    <xf numFmtId="0" fontId="15" fillId="0" borderId="48" xfId="0" applyFont="1" applyBorder="1" applyAlignment="1">
      <alignment horizontal="center" vertical="top" wrapText="1"/>
    </xf>
    <xf numFmtId="0" fontId="2" fillId="0" borderId="88" xfId="0" applyFont="1" applyBorder="1" applyAlignment="1">
      <alignment horizontal="center" vertical="center"/>
    </xf>
    <xf numFmtId="0" fontId="14" fillId="0" borderId="50" xfId="0" applyFont="1" applyBorder="1" applyAlignment="1">
      <alignment horizontal="center" vertical="center" wrapText="1"/>
    </xf>
    <xf numFmtId="0" fontId="14" fillId="0" borderId="86" xfId="0" applyFont="1" applyBorder="1" applyAlignment="1">
      <alignment horizontal="center" vertical="top" wrapText="1"/>
    </xf>
    <xf numFmtId="0" fontId="14" fillId="0" borderId="89" xfId="0" applyFont="1" applyBorder="1" applyAlignment="1">
      <alignment horizontal="center" vertical="top" wrapText="1"/>
    </xf>
    <xf numFmtId="0" fontId="14" fillId="0" borderId="50" xfId="0" applyFont="1" applyBorder="1" applyAlignment="1">
      <alignment horizontal="center" vertical="top" wrapText="1"/>
    </xf>
    <xf numFmtId="14" fontId="40" fillId="0" borderId="85" xfId="0" applyNumberFormat="1" applyFont="1" applyBorder="1" applyAlignment="1">
      <alignment horizontal="center" vertical="center" wrapText="1"/>
    </xf>
    <xf numFmtId="14" fontId="14" fillId="0" borderId="89" xfId="0" applyNumberFormat="1" applyFont="1" applyBorder="1" applyAlignment="1">
      <alignment horizontal="center" vertical="center" wrapText="1"/>
    </xf>
    <xf numFmtId="0" fontId="14" fillId="0" borderId="49" xfId="0" applyFont="1" applyBorder="1" applyAlignment="1">
      <alignment horizontal="center" vertical="top" wrapText="1"/>
    </xf>
    <xf numFmtId="169" fontId="35" fillId="7" borderId="11" xfId="4" applyNumberFormat="1" applyFont="1" applyFill="1" applyBorder="1" applyAlignment="1">
      <alignment vertical="center" wrapText="1"/>
    </xf>
    <xf numFmtId="0" fontId="42" fillId="21" borderId="55" xfId="0" applyFont="1" applyFill="1" applyBorder="1" applyAlignment="1">
      <alignment horizontal="center" vertical="center" wrapText="1"/>
    </xf>
    <xf numFmtId="0" fontId="42" fillId="21" borderId="56" xfId="0" applyFont="1" applyFill="1" applyBorder="1" applyAlignment="1">
      <alignment horizontal="center" vertical="center" wrapText="1"/>
    </xf>
    <xf numFmtId="0" fontId="42" fillId="21" borderId="8" xfId="0" applyFont="1" applyFill="1" applyBorder="1" applyAlignment="1">
      <alignment horizontal="center" vertical="center" wrapText="1"/>
    </xf>
    <xf numFmtId="0" fontId="13" fillId="5" borderId="77"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5" borderId="73" xfId="0" applyFont="1" applyFill="1" applyBorder="1" applyAlignment="1">
      <alignment horizontal="center" vertical="center" wrapText="1"/>
    </xf>
    <xf numFmtId="0" fontId="36" fillId="0" borderId="26" xfId="0" applyFont="1" applyBorder="1" applyAlignment="1">
      <alignment horizontal="center" vertical="center" wrapText="1"/>
    </xf>
    <xf numFmtId="0" fontId="38" fillId="0" borderId="52" xfId="0" applyFont="1" applyBorder="1" applyAlignment="1">
      <alignment horizontal="center" vertical="center"/>
    </xf>
    <xf numFmtId="0" fontId="2" fillId="0" borderId="24" xfId="0" applyFont="1" applyBorder="1" applyAlignment="1">
      <alignment horizontal="center" vertical="center"/>
    </xf>
    <xf numFmtId="0" fontId="35" fillId="5" borderId="56" xfId="0" applyFont="1" applyFill="1" applyBorder="1" applyAlignment="1">
      <alignment horizontal="center" vertical="center"/>
    </xf>
    <xf numFmtId="0" fontId="2" fillId="5" borderId="56" xfId="0" applyFont="1" applyFill="1" applyBorder="1" applyAlignment="1">
      <alignment horizontal="center" vertical="center"/>
    </xf>
    <xf numFmtId="0" fontId="38" fillId="0" borderId="60" xfId="0" applyFont="1" applyBorder="1" applyAlignment="1">
      <alignment horizontal="center" vertical="center"/>
    </xf>
    <xf numFmtId="0" fontId="2" fillId="0" borderId="60" xfId="0" applyFont="1" applyBorder="1" applyAlignment="1">
      <alignment horizontal="center" vertical="center"/>
    </xf>
    <xf numFmtId="0" fontId="38" fillId="0" borderId="1" xfId="0" applyFont="1" applyBorder="1" applyAlignment="1">
      <alignment horizontal="center" vertical="center"/>
    </xf>
    <xf numFmtId="0" fontId="2" fillId="0" borderId="61" xfId="0" applyFont="1" applyBorder="1" applyAlignment="1">
      <alignment horizontal="center" vertical="center"/>
    </xf>
    <xf numFmtId="0" fontId="38" fillId="0" borderId="16" xfId="0" applyFont="1" applyBorder="1" applyAlignment="1">
      <alignment vertical="center"/>
    </xf>
    <xf numFmtId="0" fontId="12" fillId="0" borderId="1" xfId="0" applyFont="1" applyBorder="1" applyAlignment="1">
      <alignment horizontal="center" vertical="center"/>
    </xf>
    <xf numFmtId="0" fontId="37" fillId="0" borderId="64" xfId="0" applyFont="1" applyBorder="1" applyAlignment="1">
      <alignment horizontal="left" vertical="center"/>
    </xf>
    <xf numFmtId="0" fontId="37" fillId="0" borderId="65" xfId="0" applyFont="1" applyBorder="1" applyAlignment="1">
      <alignment horizontal="left" vertical="center"/>
    </xf>
    <xf numFmtId="0" fontId="37" fillId="0" borderId="75" xfId="0" applyFont="1" applyBorder="1" applyAlignment="1">
      <alignment horizontal="left" vertical="center"/>
    </xf>
    <xf numFmtId="0" fontId="37" fillId="0" borderId="75" xfId="0" applyFont="1" applyBorder="1" applyAlignment="1">
      <alignment horizontal="left" vertical="center" wrapText="1" shrinkToFit="1"/>
    </xf>
    <xf numFmtId="0" fontId="37" fillId="0" borderId="75" xfId="0" applyFont="1" applyBorder="1" applyAlignment="1">
      <alignment horizontal="left" vertical="center" wrapText="1"/>
    </xf>
    <xf numFmtId="0" fontId="35" fillId="5" borderId="71" xfId="0" applyFont="1" applyFill="1" applyBorder="1" applyAlignment="1">
      <alignment horizontal="left" vertical="center"/>
    </xf>
    <xf numFmtId="0" fontId="37" fillId="0" borderId="80" xfId="0" applyFont="1" applyBorder="1" applyAlignment="1">
      <alignment horizontal="left" vertical="center"/>
    </xf>
    <xf numFmtId="0" fontId="37" fillId="0" borderId="13" xfId="0" applyFont="1" applyBorder="1" applyAlignment="1">
      <alignment horizontal="left" vertical="center"/>
    </xf>
    <xf numFmtId="0" fontId="37" fillId="0" borderId="68"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8" fillId="0" borderId="59" xfId="0" applyFont="1" applyBorder="1" applyAlignment="1">
      <alignment horizontal="center" vertical="center"/>
    </xf>
    <xf numFmtId="0" fontId="12" fillId="5" borderId="7" xfId="0" applyFont="1" applyFill="1" applyBorder="1" applyAlignment="1">
      <alignment horizontal="center" vertical="center"/>
    </xf>
    <xf numFmtId="0" fontId="38" fillId="0" borderId="79" xfId="0" applyFont="1" applyBorder="1" applyAlignment="1">
      <alignment horizontal="center" vertical="center"/>
    </xf>
    <xf numFmtId="0" fontId="38" fillId="0" borderId="63" xfId="0" applyFont="1" applyBorder="1" applyAlignment="1">
      <alignment horizontal="center" vertical="center"/>
    </xf>
    <xf numFmtId="0" fontId="38" fillId="0" borderId="67" xfId="0" applyFont="1" applyBorder="1" applyAlignment="1">
      <alignment horizontal="center" vertical="center"/>
    </xf>
    <xf numFmtId="0" fontId="13" fillId="6" borderId="1" xfId="0" applyFont="1" applyFill="1" applyBorder="1" applyAlignment="1">
      <alignment horizontal="center" vertical="center" wrapText="1"/>
    </xf>
    <xf numFmtId="0" fontId="14" fillId="0" borderId="52" xfId="0" applyFont="1" applyBorder="1" applyAlignment="1">
      <alignment horizontal="center" vertical="center" wrapText="1"/>
    </xf>
    <xf numFmtId="0" fontId="14" fillId="6" borderId="1" xfId="0" applyFont="1" applyFill="1" applyBorder="1" applyAlignment="1">
      <alignment horizontal="center" vertical="center" wrapText="1"/>
    </xf>
    <xf numFmtId="0" fontId="43" fillId="0" borderId="26" xfId="0" applyFont="1" applyBorder="1" applyAlignment="1">
      <alignment horizontal="center" vertical="center" wrapText="1"/>
    </xf>
    <xf numFmtId="0" fontId="43" fillId="0" borderId="25" xfId="0" applyFont="1" applyBorder="1" applyAlignment="1">
      <alignment horizontal="center" vertical="center" wrapText="1"/>
    </xf>
    <xf numFmtId="0" fontId="43" fillId="0" borderId="1" xfId="0" applyFont="1" applyBorder="1" applyAlignment="1">
      <alignment horizontal="center" vertical="center" wrapText="1"/>
    </xf>
    <xf numFmtId="0" fontId="44" fillId="5" borderId="73" xfId="0" applyFont="1" applyFill="1" applyBorder="1" applyAlignment="1">
      <alignment horizontal="center" vertical="center" wrapText="1"/>
    </xf>
    <xf numFmtId="0" fontId="44" fillId="5" borderId="91" xfId="0" applyFont="1" applyFill="1" applyBorder="1" applyAlignment="1">
      <alignment horizontal="center" vertical="center" wrapText="1"/>
    </xf>
    <xf numFmtId="0" fontId="44" fillId="5" borderId="8" xfId="0" applyFont="1" applyFill="1" applyBorder="1" applyAlignment="1">
      <alignment horizontal="center" vertical="center" wrapText="1"/>
    </xf>
    <xf numFmtId="0" fontId="43" fillId="0" borderId="92" xfId="0" applyFont="1" applyBorder="1" applyAlignment="1">
      <alignment horizontal="center" vertical="center" wrapText="1"/>
    </xf>
    <xf numFmtId="0" fontId="43" fillId="0" borderId="75" xfId="0" applyFont="1" applyBorder="1" applyAlignment="1">
      <alignment horizontal="center" vertical="center" wrapText="1"/>
    </xf>
    <xf numFmtId="0" fontId="43" fillId="0" borderId="94" xfId="0" applyFont="1" applyBorder="1" applyAlignment="1">
      <alignment horizontal="center" vertical="center" wrapText="1"/>
    </xf>
    <xf numFmtId="0" fontId="43" fillId="22" borderId="47" xfId="0" applyFont="1" applyFill="1" applyBorder="1" applyAlignment="1">
      <alignment horizontal="center" vertical="center"/>
    </xf>
    <xf numFmtId="0" fontId="39" fillId="22" borderId="88" xfId="0" applyFont="1" applyFill="1" applyBorder="1" applyAlignment="1">
      <alignment horizontal="center"/>
    </xf>
    <xf numFmtId="0" fontId="43" fillId="0" borderId="46" xfId="0" applyFont="1" applyBorder="1" applyAlignment="1">
      <alignment horizontal="center" vertical="center" wrapText="1"/>
    </xf>
    <xf numFmtId="0" fontId="43" fillId="0" borderId="93" xfId="0" applyFont="1" applyBorder="1" applyAlignment="1">
      <alignment horizontal="center" vertical="center" wrapText="1"/>
    </xf>
    <xf numFmtId="0" fontId="43" fillId="0" borderId="95" xfId="0" applyFont="1" applyBorder="1" applyAlignment="1">
      <alignment horizontal="center" vertical="center" wrapText="1"/>
    </xf>
    <xf numFmtId="0" fontId="35" fillId="26" borderId="1" xfId="0" applyFont="1" applyFill="1" applyBorder="1"/>
    <xf numFmtId="0" fontId="45" fillId="6" borderId="0" xfId="0" applyFont="1" applyFill="1"/>
    <xf numFmtId="0" fontId="0" fillId="6" borderId="0" xfId="0" applyFill="1"/>
    <xf numFmtId="0" fontId="13" fillId="6" borderId="0" xfId="0" applyFont="1" applyFill="1"/>
    <xf numFmtId="0" fontId="49" fillId="26" borderId="1" xfId="0" applyFont="1" applyFill="1" applyBorder="1" applyAlignment="1">
      <alignment horizontal="center" wrapText="1"/>
    </xf>
    <xf numFmtId="0" fontId="5" fillId="26" borderId="1" xfId="0" applyFont="1" applyFill="1" applyBorder="1"/>
    <xf numFmtId="0" fontId="0" fillId="27" borderId="55" xfId="0" applyFill="1" applyBorder="1"/>
    <xf numFmtId="0" fontId="0" fillId="27" borderId="56" xfId="0" applyFill="1" applyBorder="1"/>
    <xf numFmtId="0" fontId="0" fillId="27" borderId="84" xfId="0" applyFill="1" applyBorder="1"/>
    <xf numFmtId="0" fontId="0" fillId="0" borderId="1" xfId="0" applyBorder="1" applyAlignment="1">
      <alignment horizontal="center" vertical="center"/>
    </xf>
    <xf numFmtId="0" fontId="0" fillId="0" borderId="1" xfId="0" applyBorder="1" applyAlignment="1">
      <alignment horizontal="center"/>
    </xf>
    <xf numFmtId="0" fontId="0" fillId="0" borderId="98" xfId="0" applyBorder="1"/>
    <xf numFmtId="0" fontId="0" fillId="0" borderId="99" xfId="0" applyBorder="1"/>
    <xf numFmtId="0" fontId="2" fillId="0" borderId="99" xfId="0" applyFont="1" applyBorder="1"/>
    <xf numFmtId="0" fontId="0" fillId="0" borderId="100" xfId="0" applyBorder="1"/>
    <xf numFmtId="0" fontId="0" fillId="0" borderId="101" xfId="0" applyBorder="1"/>
    <xf numFmtId="0" fontId="0" fillId="0" borderId="61" xfId="0" applyBorder="1"/>
    <xf numFmtId="0" fontId="2" fillId="0" borderId="61" xfId="0" applyFont="1" applyBorder="1"/>
    <xf numFmtId="0" fontId="0" fillId="0" borderId="102" xfId="0" applyBorder="1"/>
    <xf numFmtId="0" fontId="0" fillId="0" borderId="103" xfId="0" applyBorder="1"/>
    <xf numFmtId="0" fontId="0" fillId="0" borderId="104" xfId="0" applyBorder="1"/>
    <xf numFmtId="0" fontId="0" fillId="0" borderId="61" xfId="0" applyBorder="1" applyAlignment="1">
      <alignment vertical="top"/>
    </xf>
    <xf numFmtId="0" fontId="2" fillId="0" borderId="101" xfId="0" applyFont="1" applyBorder="1"/>
    <xf numFmtId="0" fontId="0" fillId="0" borderId="61" xfId="0" applyBorder="1" applyAlignment="1">
      <alignment vertical="center"/>
    </xf>
    <xf numFmtId="0" fontId="2" fillId="0" borderId="104" xfId="0" applyFont="1" applyBorder="1"/>
    <xf numFmtId="0" fontId="35" fillId="26" borderId="1" xfId="0" applyFont="1"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horizontal="center"/>
    </xf>
    <xf numFmtId="0" fontId="0" fillId="0" borderId="105" xfId="0" applyBorder="1"/>
    <xf numFmtId="0" fontId="0" fillId="0" borderId="106" xfId="0" applyBorder="1"/>
    <xf numFmtId="0" fontId="0" fillId="0" borderId="107" xfId="0" applyBorder="1"/>
    <xf numFmtId="0" fontId="0" fillId="6" borderId="9" xfId="0" applyFill="1" applyBorder="1"/>
    <xf numFmtId="0" fontId="25" fillId="6" borderId="0" xfId="0" applyFont="1" applyFill="1" applyAlignment="1">
      <alignment horizontal="center" vertical="center" wrapText="1"/>
    </xf>
    <xf numFmtId="0" fontId="50" fillId="6" borderId="0" xfId="0" applyFont="1" applyFill="1" applyAlignment="1">
      <alignment horizontal="center" vertical="center" wrapText="1"/>
    </xf>
    <xf numFmtId="0" fontId="51" fillId="6" borderId="0" xfId="0" applyFont="1" applyFill="1" applyAlignment="1">
      <alignment horizontal="center" vertical="center" wrapText="1"/>
    </xf>
    <xf numFmtId="0" fontId="52" fillId="6" borderId="0" xfId="0" applyFont="1" applyFill="1" applyAlignment="1">
      <alignment horizontal="center" vertical="center" wrapText="1"/>
    </xf>
    <xf numFmtId="14" fontId="52" fillId="6" borderId="0" xfId="0" applyNumberFormat="1" applyFont="1" applyFill="1" applyAlignment="1">
      <alignment horizontal="center" vertical="center" wrapText="1"/>
    </xf>
    <xf numFmtId="0" fontId="51" fillId="29" borderId="109" xfId="0" applyFont="1" applyFill="1" applyBorder="1" applyAlignment="1">
      <alignment horizontal="center" vertical="center"/>
    </xf>
    <xf numFmtId="0" fontId="51" fillId="29" borderId="109" xfId="0" applyFont="1" applyFill="1" applyBorder="1" applyAlignment="1">
      <alignment horizontal="center" vertical="center" wrapText="1"/>
    </xf>
    <xf numFmtId="0" fontId="53" fillId="28" borderId="110" xfId="0" applyFont="1" applyFill="1" applyBorder="1" applyAlignment="1">
      <alignment horizontal="center" vertical="center" wrapText="1"/>
    </xf>
    <xf numFmtId="0" fontId="25" fillId="6" borderId="110" xfId="0" applyFont="1" applyFill="1" applyBorder="1" applyAlignment="1">
      <alignment horizontal="center" vertical="center" wrapText="1"/>
    </xf>
    <xf numFmtId="0" fontId="22" fillId="0" borderId="0" xfId="0" applyFont="1" applyAlignment="1">
      <alignment horizontal="center" vertical="center"/>
    </xf>
    <xf numFmtId="0" fontId="35" fillId="5" borderId="90" xfId="0" applyFont="1" applyFill="1" applyBorder="1" applyAlignment="1">
      <alignment horizontal="right" vertical="center" wrapText="1"/>
    </xf>
    <xf numFmtId="0" fontId="35" fillId="5" borderId="11" xfId="0" applyFont="1" applyFill="1" applyBorder="1" applyAlignment="1">
      <alignment horizontal="right" vertical="center" wrapText="1"/>
    </xf>
    <xf numFmtId="0" fontId="35" fillId="5" borderId="16" xfId="0" applyFont="1" applyFill="1" applyBorder="1" applyAlignment="1">
      <alignment horizontal="right" vertical="center" wrapText="1"/>
    </xf>
    <xf numFmtId="0" fontId="38" fillId="0" borderId="71" xfId="0" applyFont="1" applyBorder="1" applyAlignment="1">
      <alignment horizontal="center"/>
    </xf>
    <xf numFmtId="0" fontId="38" fillId="0" borderId="16" xfId="0" applyFont="1" applyBorder="1" applyAlignment="1">
      <alignment horizontal="center"/>
    </xf>
    <xf numFmtId="0" fontId="39" fillId="22" borderId="96" xfId="0" applyFont="1" applyFill="1" applyBorder="1" applyAlignment="1">
      <alignment horizontal="right" vertical="center"/>
    </xf>
    <xf numFmtId="0" fontId="39" fillId="22" borderId="97" xfId="0" applyFont="1" applyFill="1" applyBorder="1" applyAlignment="1">
      <alignment horizontal="right" vertical="center"/>
    </xf>
    <xf numFmtId="0" fontId="45" fillId="22" borderId="71" xfId="0" applyFont="1" applyFill="1" applyBorder="1" applyAlignment="1">
      <alignment horizontal="center" vertical="center"/>
    </xf>
    <xf numFmtId="0" fontId="45" fillId="22" borderId="16" xfId="0" applyFont="1" applyFill="1" applyBorder="1" applyAlignment="1">
      <alignment horizontal="center" vertical="center"/>
    </xf>
    <xf numFmtId="0" fontId="45" fillId="22" borderId="8" xfId="0" applyFont="1" applyFill="1" applyBorder="1" applyAlignment="1">
      <alignment horizontal="center" vertical="center"/>
    </xf>
    <xf numFmtId="0" fontId="39" fillId="26" borderId="71" xfId="0" applyFont="1" applyFill="1" applyBorder="1" applyAlignment="1">
      <alignment horizontal="center"/>
    </xf>
    <xf numFmtId="0" fontId="39" fillId="26" borderId="16" xfId="0" applyFont="1" applyFill="1" applyBorder="1" applyAlignment="1">
      <alignment horizontal="center"/>
    </xf>
    <xf numFmtId="0" fontId="39" fillId="26" borderId="8" xfId="0" applyFont="1" applyFill="1" applyBorder="1" applyAlignment="1">
      <alignment horizontal="center"/>
    </xf>
    <xf numFmtId="0" fontId="50" fillId="22" borderId="108" xfId="0" applyFont="1" applyFill="1" applyBorder="1" applyAlignment="1">
      <alignment horizontal="center" vertical="center" wrapText="1"/>
    </xf>
    <xf numFmtId="0" fontId="50" fillId="28" borderId="71" xfId="0" applyFont="1" applyFill="1" applyBorder="1" applyAlignment="1">
      <alignment horizontal="center"/>
    </xf>
    <xf numFmtId="0" fontId="50" fillId="28" borderId="16" xfId="0" applyFont="1" applyFill="1" applyBorder="1" applyAlignment="1">
      <alignment horizontal="center"/>
    </xf>
    <xf numFmtId="0" fontId="50" fillId="28" borderId="8" xfId="0" applyFont="1" applyFill="1" applyBorder="1" applyAlignment="1">
      <alignment horizontal="center"/>
    </xf>
    <xf numFmtId="0" fontId="25" fillId="28" borderId="71" xfId="0" applyFont="1" applyFill="1" applyBorder="1" applyAlignment="1">
      <alignment horizontal="center"/>
    </xf>
    <xf numFmtId="0" fontId="25" fillId="28" borderId="16" xfId="0" applyFont="1" applyFill="1" applyBorder="1" applyAlignment="1">
      <alignment horizontal="center"/>
    </xf>
    <xf numFmtId="0" fontId="25" fillId="28"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4" fillId="4" borderId="13" xfId="0" quotePrefix="1"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0" fillId="0" borderId="9" xfId="0" applyBorder="1"/>
    <xf numFmtId="0" fontId="0" fillId="0" borderId="0" xfId="0" applyBorder="1"/>
    <xf numFmtId="0" fontId="0" fillId="6" borderId="0" xfId="0" applyFill="1" applyBorder="1"/>
    <xf numFmtId="0" fontId="0" fillId="6" borderId="111" xfId="0" applyFill="1" applyBorder="1"/>
    <xf numFmtId="0" fontId="0" fillId="0" borderId="111" xfId="0" applyBorder="1"/>
    <xf numFmtId="0" fontId="0" fillId="0" borderId="61" xfId="0" applyBorder="1" applyAlignment="1">
      <alignment horizontal="center"/>
    </xf>
    <xf numFmtId="0" fontId="2" fillId="0" borderId="61" xfId="0" applyFont="1" applyBorder="1" applyAlignment="1">
      <alignment horizontal="center"/>
    </xf>
    <xf numFmtId="16" fontId="34" fillId="5" borderId="72" xfId="0" applyNumberFormat="1"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endParaRPr lang="pt-BR" sz="1050" b="1"/>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INTEGRAÇÃO COM SISTEMAS DE SAÚDE</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OBJETIVOS E METAS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ESTRUTURA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COM DIVERSOS SISTEMAS</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DETALHAMENTO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RELATORIOS DE RENDIEMNTO DE ESTABELECIMENTOS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DICAS</a:t>
          </a:r>
          <a:r>
            <a:rPr lang="pt-BR" b="0" baseline="0"/>
            <a:t> DE APRIMORAMENTO DE VENDAS</a:t>
          </a:r>
          <a:endParaRPr lang="pt-BR" b="0"/>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MAPAS LOCAIS DE RESTAURANTES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SISTEMAS DE MONITORAMENTO </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RECURSOS E FUNÇÕES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DIRECIONAMENTO DE EQUIPES DE DESENVOLVIMENTO E DESIGN</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MÓDULOS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MÓDULO DE INDICAÇÃO DE RESTAURANTES</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GERADOR DE RELATORIOS COM INDICADORES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PREPARAR INFRAESTRUTURA NO MARKETPLACE</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AVALIAÇÃO DO SITE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COLABORAÇÃO COM INFLUENCIADORES DE SAÚDE </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NeighborX="8505" custLinFactNeighborY="-4533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9"/>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9">
        <dgm:presLayoutVars>
          <dgm:chPref val="3"/>
        </dgm:presLayoutVars>
      </dgm:prSet>
      <dgm:spPr/>
    </dgm:pt>
    <dgm:pt modelId="{45896F72-DCDE-404C-8364-99656B71FFED}" type="pres">
      <dgm:prSet presAssocID="{B6389D6D-8AE5-4B3C-9BF6-CF7D2B974EDD}" presName="rootConnector" presStyleLbl="node3" presStyleIdx="0" presStyleCnt="29"/>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9"/>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9">
        <dgm:presLayoutVars>
          <dgm:chPref val="3"/>
        </dgm:presLayoutVars>
      </dgm:prSet>
      <dgm:spPr/>
    </dgm:pt>
    <dgm:pt modelId="{E332D8F5-24D1-438A-A88D-967661A9895B}" type="pres">
      <dgm:prSet presAssocID="{939AE253-A7E2-4EBA-B997-5913C2301F5A}" presName="rootConnector" presStyleLbl="node3" presStyleIdx="1" presStyleCnt="29"/>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9"/>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9">
        <dgm:presLayoutVars>
          <dgm:chPref val="3"/>
        </dgm:presLayoutVars>
      </dgm:prSet>
      <dgm:spPr/>
    </dgm:pt>
    <dgm:pt modelId="{D3BF38C4-1821-483A-AF26-C595ECE3E4B8}" type="pres">
      <dgm:prSet presAssocID="{6ED531EE-0BC7-4118-B43F-7D8D436633A8}" presName="rootConnector" presStyleLbl="node3" presStyleIdx="2" presStyleCnt="29"/>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9"/>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9">
        <dgm:presLayoutVars>
          <dgm:chPref val="3"/>
        </dgm:presLayoutVars>
      </dgm:prSet>
      <dgm:spPr/>
    </dgm:pt>
    <dgm:pt modelId="{CAC4091A-492F-459B-840C-5F8135FD499F}" type="pres">
      <dgm:prSet presAssocID="{97F38E1B-8B0A-4C1C-BB0E-8DC2824BBDEE}" presName="rootConnector" presStyleLbl="node3" presStyleIdx="3" presStyleCnt="29"/>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dgm:presLayoutVars>
          <dgm:chPref val="3"/>
        </dgm:presLayoutVars>
      </dgm:prSet>
      <dgm:spPr/>
    </dgm:pt>
    <dgm:pt modelId="{61BD3AC5-6CF6-4CA9-B7DA-7A4EF7D20243}" type="pres">
      <dgm:prSet presAssocID="{86AF350A-A785-4BDD-9C13-1E90196942B4}" presName="rootConnector" presStyleLbl="node4" presStyleIdx="0" presStyleCnt="15"/>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dgm:presLayoutVars>
          <dgm:chPref val="3"/>
        </dgm:presLayoutVars>
      </dgm:prSet>
      <dgm:spPr/>
    </dgm:pt>
    <dgm:pt modelId="{385FC982-988E-4302-98BB-D7460D5505EC}" type="pres">
      <dgm:prSet presAssocID="{95643014-9364-4ED7-A23C-11FF87634454}" presName="rootConnector" presStyleLbl="node4" presStyleIdx="1" presStyleCnt="15"/>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dgm:presLayoutVars>
          <dgm:chPref val="3"/>
        </dgm:presLayoutVars>
      </dgm:prSet>
      <dgm:spPr/>
    </dgm:pt>
    <dgm:pt modelId="{37EBA9EA-1D7F-4485-92CD-286075E5D657}" type="pres">
      <dgm:prSet presAssocID="{85C9611E-0EC3-4C90-8306-3D5D07DB36F8}" presName="rootConnector" presStyleLbl="node4" presStyleIdx="2" presStyleCnt="15"/>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dgm:presLayoutVars>
          <dgm:chPref val="3"/>
        </dgm:presLayoutVars>
      </dgm:prSet>
      <dgm:spPr/>
    </dgm:pt>
    <dgm:pt modelId="{3EDBFA9C-F817-479F-9192-D74217624230}" type="pres">
      <dgm:prSet presAssocID="{C2EFE54E-DDBB-4937-AAAF-B8E47F74D697}" presName="rootConnector" presStyleLbl="node4" presStyleIdx="3" presStyleCnt="15"/>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pt>
    <dgm:pt modelId="{9DEDF8A8-C04F-4AC1-8A19-9C5D980141EF}" type="pres">
      <dgm:prSet presAssocID="{0B7A893D-34B0-412E-AAF0-3244FF37E62F}" presName="rootConnector" presStyleLbl="node4" presStyleIdx="4" presStyleCnt="15"/>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pt>
    <dgm:pt modelId="{C9DB3AA9-5EBE-4CDD-923A-16B2DED554F2}" type="pres">
      <dgm:prSet presAssocID="{EB3954B5-74F4-4D11-9DFF-EA78507987CB}" presName="rootConnector" presStyleLbl="node4" presStyleIdx="5" presStyleCnt="15"/>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9"/>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9">
        <dgm:presLayoutVars>
          <dgm:chPref val="3"/>
        </dgm:presLayoutVars>
      </dgm:prSet>
      <dgm:spPr/>
    </dgm:pt>
    <dgm:pt modelId="{77CF87DA-CCF2-4C68-A6A1-315D38F06E97}" type="pres">
      <dgm:prSet presAssocID="{4EDFDD96-7D03-4644-B893-2DE9B7516A86}" presName="rootConnector" presStyleLbl="node3" presStyleIdx="4" presStyleCnt="29"/>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dgm:presLayoutVars>
          <dgm:chPref val="3"/>
        </dgm:presLayoutVars>
      </dgm:prSet>
      <dgm:spPr/>
    </dgm:pt>
    <dgm:pt modelId="{4AFAFC3D-D935-4174-82BF-8097E9CC3978}" type="pres">
      <dgm:prSet presAssocID="{E2EC6A85-58E6-4744-B75D-3324C60D8EE8}" presName="rootConnector" presStyleLbl="node4" presStyleIdx="6" presStyleCnt="15"/>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dgm:presLayoutVars>
          <dgm:chPref val="3"/>
        </dgm:presLayoutVars>
      </dgm:prSet>
      <dgm:spPr/>
    </dgm:pt>
    <dgm:pt modelId="{3957C82B-EF44-4844-A580-BC3F07AD1AAA}" type="pres">
      <dgm:prSet presAssocID="{69233474-9CCA-431F-ADB6-8A9AC33B9697}" presName="rootConnector" presStyleLbl="node4" presStyleIdx="7" presStyleCnt="15"/>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9"/>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9">
        <dgm:presLayoutVars>
          <dgm:chPref val="3"/>
        </dgm:presLayoutVars>
      </dgm:prSet>
      <dgm:spPr/>
    </dgm:pt>
    <dgm:pt modelId="{FC89D3C7-0538-47F7-AF35-0B577D30F034}" type="pres">
      <dgm:prSet presAssocID="{141B889D-94F1-45C1-B73E-13B1197CCCF8}" presName="rootConnector" presStyleLbl="node3" presStyleIdx="5" presStyleCnt="29"/>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dgm:presLayoutVars>
          <dgm:chPref val="3"/>
        </dgm:presLayoutVars>
      </dgm:prSet>
      <dgm:spPr/>
    </dgm:pt>
    <dgm:pt modelId="{A2F7DB0A-CD49-4EDD-B25D-FF7E00E87D85}" type="pres">
      <dgm:prSet presAssocID="{0AE7F9E1-765F-489C-8C16-C7BC49A797D9}" presName="rootConnector" presStyleLbl="node4" presStyleIdx="8" presStyleCnt="15"/>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dgm:presLayoutVars>
          <dgm:chPref val="3"/>
        </dgm:presLayoutVars>
      </dgm:prSet>
      <dgm:spPr/>
    </dgm:pt>
    <dgm:pt modelId="{5517D03E-AE9E-4827-A3FB-E1CF8BC3E098}" type="pres">
      <dgm:prSet presAssocID="{1FA32465-79CA-43E4-925C-FD9E6E9DB5C8}" presName="rootConnector" presStyleLbl="node4" presStyleIdx="9" presStyleCnt="15"/>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9"/>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9">
        <dgm:presLayoutVars>
          <dgm:chPref val="3"/>
        </dgm:presLayoutVars>
      </dgm:prSet>
      <dgm:spPr/>
    </dgm:pt>
    <dgm:pt modelId="{99E07EF1-2718-49C0-B549-73DEE2F71416}" type="pres">
      <dgm:prSet presAssocID="{D9DCBD92-CF2D-4FA3-9650-A94983E94475}" presName="rootConnector" presStyleLbl="node3" presStyleIdx="6" presStyleCnt="29"/>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dgm:presLayoutVars>
          <dgm:chPref val="3"/>
        </dgm:presLayoutVars>
      </dgm:prSet>
      <dgm:spPr/>
    </dgm:pt>
    <dgm:pt modelId="{30BF917B-30C7-4244-BCF5-B6609692DE4D}" type="pres">
      <dgm:prSet presAssocID="{DBA8929B-46BA-404E-A3FA-7CF913B88C72}" presName="rootConnector" presStyleLbl="node4" presStyleIdx="10" presStyleCnt="15"/>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dgm:presLayoutVars>
          <dgm:chPref val="3"/>
        </dgm:presLayoutVars>
      </dgm:prSet>
      <dgm:spPr/>
    </dgm:pt>
    <dgm:pt modelId="{C3AE13EC-AD65-415B-91FB-22FE48785A3E}" type="pres">
      <dgm:prSet presAssocID="{C2E9E08C-C520-4750-9A46-099873830BC9}" presName="rootConnector" presStyleLbl="node4" presStyleIdx="11" presStyleCnt="15"/>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9"/>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9">
        <dgm:presLayoutVars>
          <dgm:chPref val="3"/>
        </dgm:presLayoutVars>
      </dgm:prSet>
      <dgm:spPr/>
    </dgm:pt>
    <dgm:pt modelId="{E962E456-3173-4AC8-9388-5565756FFDF6}" type="pres">
      <dgm:prSet presAssocID="{D5E38E4B-FED5-4A0A-B8AA-8728BED387A3}" presName="rootConnector" presStyleLbl="node3" presStyleIdx="7" presStyleCnt="29"/>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2" presStyleCnt="15"/>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2" presStyleCnt="15">
        <dgm:presLayoutVars>
          <dgm:chPref val="3"/>
        </dgm:presLayoutVars>
      </dgm:prSet>
      <dgm:spPr/>
    </dgm:pt>
    <dgm:pt modelId="{4FD3DBF8-676D-4E03-B8F9-806C982C4A66}" type="pres">
      <dgm:prSet presAssocID="{B3F45023-E1E3-43C0-B67F-AD1E7AC51078}" presName="rootConnector" presStyleLbl="node4" presStyleIdx="12" presStyleCnt="15"/>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3" presStyleCnt="15"/>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3" presStyleCnt="15">
        <dgm:presLayoutVars>
          <dgm:chPref val="3"/>
        </dgm:presLayoutVars>
      </dgm:prSet>
      <dgm:spPr/>
    </dgm:pt>
    <dgm:pt modelId="{89AC791A-EBF2-49B2-B781-7B106A580939}" type="pres">
      <dgm:prSet presAssocID="{971055BB-A4A3-40DF-B506-54605DDFB45E}" presName="rootConnector" presStyleLbl="node4" presStyleIdx="13" presStyleCnt="15"/>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4" presStyleCnt="15"/>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4" presStyleCnt="15">
        <dgm:presLayoutVars>
          <dgm:chPref val="3"/>
        </dgm:presLayoutVars>
      </dgm:prSet>
      <dgm:spPr/>
    </dgm:pt>
    <dgm:pt modelId="{1E232AB8-93DE-4845-B58C-D44BE96A7024}" type="pres">
      <dgm:prSet presAssocID="{B71ED880-875D-465D-A2D5-7EFCE170B8F3}" presName="rootConnector" presStyleLbl="node4" presStyleIdx="14" presStyleCnt="15"/>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56484EBF-27DD-4386-A0D0-1C14F44B1EE2}" type="pres">
      <dgm:prSet presAssocID="{F9922145-9B07-49CE-9FA6-B33C82D2B167}" presName="Name37" presStyleLbl="parChTrans1D3" presStyleIdx="8" presStyleCnt="29"/>
      <dgm:spPr/>
    </dgm:pt>
    <dgm:pt modelId="{E63EB971-3061-4937-AAFE-A9B15516E3B4}" type="pres">
      <dgm:prSet presAssocID="{E2157045-4CE0-40CE-9C58-F4043DF91E33}" presName="hierRoot2" presStyleCnt="0">
        <dgm:presLayoutVars>
          <dgm:hierBranch val="init"/>
        </dgm:presLayoutVars>
      </dgm:prSet>
      <dgm:spPr/>
    </dgm:pt>
    <dgm:pt modelId="{2036F450-66E3-430B-8CF0-2641100EEDE6}" type="pres">
      <dgm:prSet presAssocID="{E2157045-4CE0-40CE-9C58-F4043DF91E33}" presName="rootComposite" presStyleCnt="0"/>
      <dgm:spPr/>
    </dgm:pt>
    <dgm:pt modelId="{1B7F2636-2E39-4D22-BF8C-4574EEF2DA91}" type="pres">
      <dgm:prSet presAssocID="{E2157045-4CE0-40CE-9C58-F4043DF91E33}" presName="rootText" presStyleLbl="node3" presStyleIdx="8" presStyleCnt="29">
        <dgm:presLayoutVars>
          <dgm:chPref val="3"/>
        </dgm:presLayoutVars>
      </dgm:prSet>
      <dgm:spPr/>
    </dgm:pt>
    <dgm:pt modelId="{BE7BA4D1-2AE1-4EE2-9EB8-A1B10CF23D87}" type="pres">
      <dgm:prSet presAssocID="{E2157045-4CE0-40CE-9C58-F4043DF91E33}" presName="rootConnector" presStyleLbl="node3" presStyleIdx="8" presStyleCnt="29"/>
      <dgm:spPr/>
    </dgm:pt>
    <dgm:pt modelId="{FA9B1E33-E44D-439C-B94A-A4ACF77A3ABE}" type="pres">
      <dgm:prSet presAssocID="{E2157045-4CE0-40CE-9C58-F4043DF91E33}" presName="hierChild4" presStyleCnt="0"/>
      <dgm:spPr/>
    </dgm:pt>
    <dgm:pt modelId="{0D769C54-31F6-4E75-A1E5-34D1BB6F5B29}" type="pres">
      <dgm:prSet presAssocID="{E2157045-4CE0-40CE-9C58-F4043DF91E33}" presName="hierChild5" presStyleCnt="0"/>
      <dgm:spPr/>
    </dgm:pt>
    <dgm:pt modelId="{47A21D83-0961-4F83-B6CA-9111DF4BFE52}" type="pres">
      <dgm:prSet presAssocID="{7B0E8674-AF5F-4D43-BDCB-E4D39514593E}" presName="Name37" presStyleLbl="parChTrans1D3" presStyleIdx="9" presStyleCnt="29"/>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9" presStyleCnt="29">
        <dgm:presLayoutVars>
          <dgm:chPref val="3"/>
        </dgm:presLayoutVars>
      </dgm:prSet>
      <dgm:spPr/>
    </dgm:pt>
    <dgm:pt modelId="{9F318731-EE01-4314-B79B-B28E42749C00}" type="pres">
      <dgm:prSet presAssocID="{602FD50F-130C-4E3A-A16E-AF79EACA12AD}" presName="rootConnector" presStyleLbl="node3" presStyleIdx="9" presStyleCnt="29"/>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0" presStyleCnt="29"/>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0" presStyleCnt="29">
        <dgm:presLayoutVars>
          <dgm:chPref val="3"/>
        </dgm:presLayoutVars>
      </dgm:prSet>
      <dgm:spPr/>
    </dgm:pt>
    <dgm:pt modelId="{45F7E176-19D1-4464-8B8E-5DA14B89B110}" type="pres">
      <dgm:prSet presAssocID="{E5E9916D-2D7F-4C7A-A808-9D88F35BEC5A}" presName="rootConnector" presStyleLbl="node3" presStyleIdx="10" presStyleCnt="29"/>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1" presStyleCnt="29"/>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1" presStyleCnt="29">
        <dgm:presLayoutVars>
          <dgm:chPref val="3"/>
        </dgm:presLayoutVars>
      </dgm:prSet>
      <dgm:spPr/>
    </dgm:pt>
    <dgm:pt modelId="{C0FC47CA-1988-459D-A473-7CA219823B7E}" type="pres">
      <dgm:prSet presAssocID="{D6F5CD79-D3E1-4B19-9C25-479267A00537}" presName="rootConnector" presStyleLbl="node3" presStyleIdx="11" presStyleCnt="29"/>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2" presStyleCnt="29"/>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2" presStyleCnt="29">
        <dgm:presLayoutVars>
          <dgm:chPref val="3"/>
        </dgm:presLayoutVars>
      </dgm:prSet>
      <dgm:spPr/>
    </dgm:pt>
    <dgm:pt modelId="{2B3E1A31-C7DC-446D-8815-E4813D3B56B4}" type="pres">
      <dgm:prSet presAssocID="{9AC19E5E-60C4-4CCF-A20E-E4814BC2FE9B}" presName="rootConnector" presStyleLbl="node3" presStyleIdx="12" presStyleCnt="29"/>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3" presStyleCnt="29"/>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3" presStyleCnt="29">
        <dgm:presLayoutVars>
          <dgm:chPref val="3"/>
        </dgm:presLayoutVars>
      </dgm:prSet>
      <dgm:spPr/>
    </dgm:pt>
    <dgm:pt modelId="{7568918C-FAD7-4B9E-9AFD-52C33DE56813}" type="pres">
      <dgm:prSet presAssocID="{03DF699C-3176-485E-B584-5BC85EC703ED}" presName="rootConnector" presStyleLbl="node3" presStyleIdx="13" presStyleCnt="29"/>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4" presStyleCnt="29"/>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4" presStyleCnt="29">
        <dgm:presLayoutVars>
          <dgm:chPref val="3"/>
        </dgm:presLayoutVars>
      </dgm:prSet>
      <dgm:spPr/>
    </dgm:pt>
    <dgm:pt modelId="{8DE7EDC3-030C-4699-90B7-316F8F127CEA}" type="pres">
      <dgm:prSet presAssocID="{92338313-9670-40FB-8040-D372407E9060}" presName="rootConnector" presStyleLbl="node3" presStyleIdx="14" presStyleCnt="29"/>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5" presStyleCnt="29"/>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5" presStyleCnt="29">
        <dgm:presLayoutVars>
          <dgm:chPref val="3"/>
        </dgm:presLayoutVars>
      </dgm:prSet>
      <dgm:spPr/>
    </dgm:pt>
    <dgm:pt modelId="{521FEAC1-E658-4130-BFDF-12AE10471782}" type="pres">
      <dgm:prSet presAssocID="{8AB7F64B-E4EA-46A3-93C5-530B1FAAB3A0}" presName="rootConnector" presStyleLbl="node3" presStyleIdx="15" presStyleCnt="29"/>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6" presStyleCnt="29"/>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6" presStyleCnt="29">
        <dgm:presLayoutVars>
          <dgm:chPref val="3"/>
        </dgm:presLayoutVars>
      </dgm:prSet>
      <dgm:spPr/>
    </dgm:pt>
    <dgm:pt modelId="{ABCA2F01-C14C-4548-BBBB-84ED0283C97F}" type="pres">
      <dgm:prSet presAssocID="{F02C7DD0-38B5-42D3-B052-77C4D943365F}" presName="rootConnector" presStyleLbl="node3" presStyleIdx="16" presStyleCnt="29"/>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7" presStyleCnt="29"/>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7" presStyleCnt="29">
        <dgm:presLayoutVars>
          <dgm:chPref val="3"/>
        </dgm:presLayoutVars>
      </dgm:prSet>
      <dgm:spPr/>
    </dgm:pt>
    <dgm:pt modelId="{3E384659-83D8-423C-BB17-F82A4F217F6D}" type="pres">
      <dgm:prSet presAssocID="{23A96D7A-299B-4FA1-93D0-41E5DC2BDB0F}" presName="rootConnector" presStyleLbl="node3" presStyleIdx="17" presStyleCnt="29"/>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8" presStyleCnt="29"/>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8" presStyleCnt="29">
        <dgm:presLayoutVars>
          <dgm:chPref val="3"/>
        </dgm:presLayoutVars>
      </dgm:prSet>
      <dgm:spPr/>
    </dgm:pt>
    <dgm:pt modelId="{F6623B5E-28CD-4799-A9B4-EF636C566661}" type="pres">
      <dgm:prSet presAssocID="{EC6FE534-DC93-4BE9-B221-533498D9AED2}" presName="rootConnector" presStyleLbl="node3" presStyleIdx="18" presStyleCnt="29"/>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9" presStyleCnt="29"/>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9" presStyleCnt="29">
        <dgm:presLayoutVars>
          <dgm:chPref val="3"/>
        </dgm:presLayoutVars>
      </dgm:prSet>
      <dgm:spPr/>
    </dgm:pt>
    <dgm:pt modelId="{5A747205-C3F6-4D4A-B739-6135E3BDFDEF}" type="pres">
      <dgm:prSet presAssocID="{0995A2E3-0901-4DB1-B970-376B2E4006D1}" presName="rootConnector" presStyleLbl="node3" presStyleIdx="19" presStyleCnt="29"/>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20" presStyleCnt="29"/>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20" presStyleCnt="29">
        <dgm:presLayoutVars>
          <dgm:chPref val="3"/>
        </dgm:presLayoutVars>
      </dgm:prSet>
      <dgm:spPr/>
    </dgm:pt>
    <dgm:pt modelId="{37D81D16-9FA0-4B40-B026-416F10041A47}" type="pres">
      <dgm:prSet presAssocID="{EEBC546B-B559-4568-BA01-5B4728E41645}" presName="rootConnector" presStyleLbl="node3" presStyleIdx="20" presStyleCnt="29"/>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21" presStyleCnt="29"/>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21" presStyleCnt="29">
        <dgm:presLayoutVars>
          <dgm:chPref val="3"/>
        </dgm:presLayoutVars>
      </dgm:prSet>
      <dgm:spPr/>
    </dgm:pt>
    <dgm:pt modelId="{F770A9C2-2252-4D51-A331-8617B1485A2E}" type="pres">
      <dgm:prSet presAssocID="{6D7A7801-BB63-47F6-9F80-2013CE3C8DDF}" presName="rootConnector" presStyleLbl="node3" presStyleIdx="21" presStyleCnt="29"/>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22" presStyleCnt="29"/>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2" presStyleCnt="29">
        <dgm:presLayoutVars>
          <dgm:chPref val="3"/>
        </dgm:presLayoutVars>
      </dgm:prSet>
      <dgm:spPr/>
    </dgm:pt>
    <dgm:pt modelId="{58BCE5B8-AC2E-43FA-B884-A8172ED4A1EB}" type="pres">
      <dgm:prSet presAssocID="{8C33E48E-334E-4A5A-8828-C0B9BC12F4DA}" presName="rootConnector" presStyleLbl="node3" presStyleIdx="22" presStyleCnt="29"/>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3" presStyleCnt="29"/>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3" presStyleCnt="29">
        <dgm:presLayoutVars>
          <dgm:chPref val="3"/>
        </dgm:presLayoutVars>
      </dgm:prSet>
      <dgm:spPr/>
    </dgm:pt>
    <dgm:pt modelId="{3D5DCA66-EC03-4D13-94BA-59130EF8F053}" type="pres">
      <dgm:prSet presAssocID="{FA075ABC-5CA4-4216-8E88-E8C82245409F}" presName="rootConnector" presStyleLbl="node3" presStyleIdx="23" presStyleCnt="29"/>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4" presStyleCnt="29"/>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4" presStyleCnt="29">
        <dgm:presLayoutVars>
          <dgm:chPref val="3"/>
        </dgm:presLayoutVars>
      </dgm:prSet>
      <dgm:spPr/>
    </dgm:pt>
    <dgm:pt modelId="{BAE3A63D-44E0-41CC-9D09-F10B1732475A}" type="pres">
      <dgm:prSet presAssocID="{52322AC1-C0CA-41C2-AF77-D47B568609DC}" presName="rootConnector" presStyleLbl="node3" presStyleIdx="24" presStyleCnt="29"/>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5" presStyleCnt="29"/>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5" presStyleCnt="29">
        <dgm:presLayoutVars>
          <dgm:chPref val="3"/>
        </dgm:presLayoutVars>
      </dgm:prSet>
      <dgm:spPr/>
    </dgm:pt>
    <dgm:pt modelId="{4DEEC77A-A0DC-4AFB-B445-C99CA3365BBD}" type="pres">
      <dgm:prSet presAssocID="{B0D67059-EF7D-43CE-8506-8E9B5868DB0C}" presName="rootConnector" presStyleLbl="node3" presStyleIdx="25" presStyleCnt="29"/>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6" presStyleCnt="29"/>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6" presStyleCnt="29">
        <dgm:presLayoutVars>
          <dgm:chPref val="3"/>
        </dgm:presLayoutVars>
      </dgm:prSet>
      <dgm:spPr/>
    </dgm:pt>
    <dgm:pt modelId="{18956CBC-7222-4318-87FC-278CA4BA3768}" type="pres">
      <dgm:prSet presAssocID="{BA15DC88-B838-4D5F-9BAB-AEC02AE52521}" presName="rootConnector" presStyleLbl="node3" presStyleIdx="26" presStyleCnt="29"/>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7" presStyleCnt="29"/>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7" presStyleCnt="29">
        <dgm:presLayoutVars>
          <dgm:chPref val="3"/>
        </dgm:presLayoutVars>
      </dgm:prSet>
      <dgm:spPr/>
    </dgm:pt>
    <dgm:pt modelId="{F7BA7A01-E042-4673-AEEA-303514636AFE}" type="pres">
      <dgm:prSet presAssocID="{85451313-C917-4F47-86D0-45E28E549CBF}" presName="rootConnector" presStyleLbl="node3" presStyleIdx="27" presStyleCnt="29"/>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8" presStyleCnt="29"/>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8" presStyleCnt="29">
        <dgm:presLayoutVars>
          <dgm:chPref val="3"/>
        </dgm:presLayoutVars>
      </dgm:prSet>
      <dgm:spPr/>
    </dgm:pt>
    <dgm:pt modelId="{8BDE05C9-053F-4C88-B814-2D8F4E34080D}" type="pres">
      <dgm:prSet presAssocID="{F9F2A175-3F9B-492A-AD89-F9ADF1AA7A09}" presName="rootConnector" presStyleLbl="node3" presStyleIdx="28" presStyleCnt="29"/>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C89D3030-2EF7-4F25-B16E-6703010CC254}" type="presOf" srcId="{E2157045-4CE0-40CE-9C58-F4043DF91E33}" destId="{1B7F2636-2E39-4D22-BF8C-4574EEF2DA91}"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762B93D8-43BE-42B3-8DE5-31247C71202B}" srcId="{025397C8-278A-4FB7-A986-A1B487EA1563}" destId="{E2157045-4CE0-40CE-9C58-F4043DF91E33}" srcOrd="0" destOrd="0" parTransId="{F9922145-9B07-49CE-9FA6-B33C82D2B167}" sibTransId="{CA9D8683-4E32-4861-94E8-CF694F4D3BA3}"/>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DD8252DC-97BB-4DFF-98B1-5F9768B012B2}" srcId="{86AF350A-A785-4BDD-9C13-1E90196942B4}" destId="{0B7A893D-34B0-412E-AAF0-3244FF37E62F}" srcOrd="3"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503263E4-7B66-4BF3-A288-435D9CB1CA44}" type="presOf" srcId="{F9922145-9B07-49CE-9FA6-B33C82D2B167}" destId="{56484EBF-27DD-4386-A0D0-1C14F44B1EE2}"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D48BC6E9-F065-4D7D-95AC-4A641C9795FC}" type="presOf" srcId="{E2157045-4CE0-40CE-9C58-F4043DF91E33}" destId="{BE7BA4D1-2AE1-4EE2-9EB8-A1B10CF23D87}"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1FDB2F12-5051-470C-AC40-0AB80EF26670}" type="presParOf" srcId="{30CBF445-3176-4871-AE74-8842DAE8EA77}" destId="{56484EBF-27DD-4386-A0D0-1C14F44B1EE2}" srcOrd="0" destOrd="0" presId="urn:microsoft.com/office/officeart/2005/8/layout/orgChart1"/>
    <dgm:cxn modelId="{4290D1E9-341D-44CB-81FB-0A67E0B901B8}" type="presParOf" srcId="{30CBF445-3176-4871-AE74-8842DAE8EA77}" destId="{E63EB971-3061-4937-AAFE-A9B15516E3B4}" srcOrd="1" destOrd="0" presId="urn:microsoft.com/office/officeart/2005/8/layout/orgChart1"/>
    <dgm:cxn modelId="{861DCBBA-DD9F-4B0B-B652-497B503F04F4}" type="presParOf" srcId="{E63EB971-3061-4937-AAFE-A9B15516E3B4}" destId="{2036F450-66E3-430B-8CF0-2641100EEDE6}" srcOrd="0" destOrd="0" presId="urn:microsoft.com/office/officeart/2005/8/layout/orgChart1"/>
    <dgm:cxn modelId="{760C10CC-6B4A-4DEE-8852-A597FA76C508}" type="presParOf" srcId="{2036F450-66E3-430B-8CF0-2641100EEDE6}" destId="{1B7F2636-2E39-4D22-BF8C-4574EEF2DA91}" srcOrd="0" destOrd="0" presId="urn:microsoft.com/office/officeart/2005/8/layout/orgChart1"/>
    <dgm:cxn modelId="{7FDFEFCB-8217-4A4E-8E7F-675631C76F90}" type="presParOf" srcId="{2036F450-66E3-430B-8CF0-2641100EEDE6}" destId="{BE7BA4D1-2AE1-4EE2-9EB8-A1B10CF23D87}" srcOrd="1" destOrd="0" presId="urn:microsoft.com/office/officeart/2005/8/layout/orgChart1"/>
    <dgm:cxn modelId="{E049AEAF-DCAB-43BD-BF8D-93AC1FB0913C}" type="presParOf" srcId="{E63EB971-3061-4937-AAFE-A9B15516E3B4}" destId="{FA9B1E33-E44D-439C-B94A-A4ACF77A3ABE}" srcOrd="1" destOrd="0" presId="urn:microsoft.com/office/officeart/2005/8/layout/orgChart1"/>
    <dgm:cxn modelId="{9367498E-5A29-4AA8-AF86-99BA15FD50A1}" type="presParOf" srcId="{E63EB971-3061-4937-AAFE-A9B15516E3B4}" destId="{0D769C54-31F6-4E75-A1E5-34D1BB6F5B29}"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4" destOrd="0" presId="urn:microsoft.com/office/officeart/2005/8/layout/orgChart1"/>
    <dgm:cxn modelId="{E31466F6-2974-4E95-9608-F9165E799D14}" type="presParOf" srcId="{30CBF445-3176-4871-AE74-8842DAE8EA77}" destId="{D5654D94-4063-4907-90AD-D557FD0FC7D8}" srcOrd="5"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170839" y="1751605"/>
          <a:ext cx="130488" cy="1764031"/>
        </a:xfrm>
        <a:custGeom>
          <a:avLst/>
          <a:gdLst/>
          <a:ahLst/>
          <a:cxnLst/>
          <a:rect l="0" t="0" r="0" b="0"/>
          <a:pathLst>
            <a:path>
              <a:moveTo>
                <a:pt x="0" y="0"/>
              </a:moveTo>
              <a:lnTo>
                <a:pt x="0" y="1764031"/>
              </a:lnTo>
              <a:lnTo>
                <a:pt x="130488" y="176403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170839" y="1751605"/>
          <a:ext cx="130488" cy="1097828"/>
        </a:xfrm>
        <a:custGeom>
          <a:avLst/>
          <a:gdLst/>
          <a:ahLst/>
          <a:cxnLst/>
          <a:rect l="0" t="0" r="0" b="0"/>
          <a:pathLst>
            <a:path>
              <a:moveTo>
                <a:pt x="0" y="0"/>
              </a:moveTo>
              <a:lnTo>
                <a:pt x="0" y="1097828"/>
              </a:lnTo>
              <a:lnTo>
                <a:pt x="130488"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170839" y="1751605"/>
          <a:ext cx="130488" cy="431624"/>
        </a:xfrm>
        <a:custGeom>
          <a:avLst/>
          <a:gdLst/>
          <a:ahLst/>
          <a:cxnLst/>
          <a:rect l="0" t="0" r="0" b="0"/>
          <a:pathLst>
            <a:path>
              <a:moveTo>
                <a:pt x="0" y="0"/>
              </a:moveTo>
              <a:lnTo>
                <a:pt x="0" y="431624"/>
              </a:lnTo>
              <a:lnTo>
                <a:pt x="130488"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90669" y="872732"/>
          <a:ext cx="6957528" cy="409715"/>
        </a:xfrm>
        <a:custGeom>
          <a:avLst/>
          <a:gdLst/>
          <a:ahLst/>
          <a:cxnLst/>
          <a:rect l="0" t="0" r="0" b="0"/>
          <a:pathLst>
            <a:path>
              <a:moveTo>
                <a:pt x="0" y="0"/>
              </a:moveTo>
              <a:lnTo>
                <a:pt x="0" y="311192"/>
              </a:lnTo>
              <a:lnTo>
                <a:pt x="6957528" y="311192"/>
              </a:lnTo>
              <a:lnTo>
                <a:pt x="6957528" y="409715"/>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911975" y="1741541"/>
          <a:ext cx="191892" cy="1774095"/>
        </a:xfrm>
        <a:custGeom>
          <a:avLst/>
          <a:gdLst/>
          <a:ahLst/>
          <a:cxnLst/>
          <a:rect l="0" t="0" r="0" b="0"/>
          <a:pathLst>
            <a:path>
              <a:moveTo>
                <a:pt x="0" y="0"/>
              </a:moveTo>
              <a:lnTo>
                <a:pt x="0" y="1774095"/>
              </a:lnTo>
              <a:lnTo>
                <a:pt x="191892" y="17740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911975" y="1741541"/>
          <a:ext cx="191892" cy="1107891"/>
        </a:xfrm>
        <a:custGeom>
          <a:avLst/>
          <a:gdLst/>
          <a:ahLst/>
          <a:cxnLst/>
          <a:rect l="0" t="0" r="0" b="0"/>
          <a:pathLst>
            <a:path>
              <a:moveTo>
                <a:pt x="0" y="0"/>
              </a:moveTo>
              <a:lnTo>
                <a:pt x="0" y="1107891"/>
              </a:lnTo>
              <a:lnTo>
                <a:pt x="191892" y="11078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911975" y="1741541"/>
          <a:ext cx="191892" cy="441688"/>
        </a:xfrm>
        <a:custGeom>
          <a:avLst/>
          <a:gdLst/>
          <a:ahLst/>
          <a:cxnLst/>
          <a:rect l="0" t="0" r="0" b="0"/>
          <a:pathLst>
            <a:path>
              <a:moveTo>
                <a:pt x="0" y="0"/>
              </a:moveTo>
              <a:lnTo>
                <a:pt x="0" y="441688"/>
              </a:lnTo>
              <a:lnTo>
                <a:pt x="191892" y="441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90669" y="872732"/>
          <a:ext cx="5862407" cy="399651"/>
        </a:xfrm>
        <a:custGeom>
          <a:avLst/>
          <a:gdLst/>
          <a:ahLst/>
          <a:cxnLst/>
          <a:rect l="0" t="0" r="0" b="0"/>
          <a:pathLst>
            <a:path>
              <a:moveTo>
                <a:pt x="0" y="0"/>
              </a:moveTo>
              <a:lnTo>
                <a:pt x="0" y="301128"/>
              </a:lnTo>
              <a:lnTo>
                <a:pt x="5862407" y="301128"/>
              </a:lnTo>
              <a:lnTo>
                <a:pt x="5862407"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760170" y="1741541"/>
          <a:ext cx="167226" cy="1774095"/>
        </a:xfrm>
        <a:custGeom>
          <a:avLst/>
          <a:gdLst/>
          <a:ahLst/>
          <a:cxnLst/>
          <a:rect l="0" t="0" r="0" b="0"/>
          <a:pathLst>
            <a:path>
              <a:moveTo>
                <a:pt x="0" y="0"/>
              </a:moveTo>
              <a:lnTo>
                <a:pt x="0" y="1774095"/>
              </a:lnTo>
              <a:lnTo>
                <a:pt x="167226" y="17740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760170" y="1741541"/>
          <a:ext cx="167226" cy="1107891"/>
        </a:xfrm>
        <a:custGeom>
          <a:avLst/>
          <a:gdLst/>
          <a:ahLst/>
          <a:cxnLst/>
          <a:rect l="0" t="0" r="0" b="0"/>
          <a:pathLst>
            <a:path>
              <a:moveTo>
                <a:pt x="0" y="0"/>
              </a:moveTo>
              <a:lnTo>
                <a:pt x="0" y="1107891"/>
              </a:lnTo>
              <a:lnTo>
                <a:pt x="167226" y="11078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760170" y="1741541"/>
          <a:ext cx="167226" cy="441688"/>
        </a:xfrm>
        <a:custGeom>
          <a:avLst/>
          <a:gdLst/>
          <a:ahLst/>
          <a:cxnLst/>
          <a:rect l="0" t="0" r="0" b="0"/>
          <a:pathLst>
            <a:path>
              <a:moveTo>
                <a:pt x="0" y="0"/>
              </a:moveTo>
              <a:lnTo>
                <a:pt x="0" y="441688"/>
              </a:lnTo>
              <a:lnTo>
                <a:pt x="167226" y="441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90669" y="872732"/>
          <a:ext cx="4644826" cy="399651"/>
        </a:xfrm>
        <a:custGeom>
          <a:avLst/>
          <a:gdLst/>
          <a:ahLst/>
          <a:cxnLst/>
          <a:rect l="0" t="0" r="0" b="0"/>
          <a:pathLst>
            <a:path>
              <a:moveTo>
                <a:pt x="0" y="0"/>
              </a:moveTo>
              <a:lnTo>
                <a:pt x="0" y="301128"/>
              </a:lnTo>
              <a:lnTo>
                <a:pt x="4644826" y="301128"/>
              </a:lnTo>
              <a:lnTo>
                <a:pt x="4644826"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651288" y="1741541"/>
          <a:ext cx="140747" cy="1774095"/>
        </a:xfrm>
        <a:custGeom>
          <a:avLst/>
          <a:gdLst/>
          <a:ahLst/>
          <a:cxnLst/>
          <a:rect l="0" t="0" r="0" b="0"/>
          <a:pathLst>
            <a:path>
              <a:moveTo>
                <a:pt x="0" y="0"/>
              </a:moveTo>
              <a:lnTo>
                <a:pt x="0" y="1774095"/>
              </a:lnTo>
              <a:lnTo>
                <a:pt x="140747" y="17740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651288" y="1741541"/>
          <a:ext cx="140747" cy="1107891"/>
        </a:xfrm>
        <a:custGeom>
          <a:avLst/>
          <a:gdLst/>
          <a:ahLst/>
          <a:cxnLst/>
          <a:rect l="0" t="0" r="0" b="0"/>
          <a:pathLst>
            <a:path>
              <a:moveTo>
                <a:pt x="0" y="0"/>
              </a:moveTo>
              <a:lnTo>
                <a:pt x="0" y="1107891"/>
              </a:lnTo>
              <a:lnTo>
                <a:pt x="140747" y="11078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651288" y="1741541"/>
          <a:ext cx="140747" cy="441688"/>
        </a:xfrm>
        <a:custGeom>
          <a:avLst/>
          <a:gdLst/>
          <a:ahLst/>
          <a:cxnLst/>
          <a:rect l="0" t="0" r="0" b="0"/>
          <a:pathLst>
            <a:path>
              <a:moveTo>
                <a:pt x="0" y="0"/>
              </a:moveTo>
              <a:lnTo>
                <a:pt x="0" y="441688"/>
              </a:lnTo>
              <a:lnTo>
                <a:pt x="140747" y="441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90669" y="872732"/>
          <a:ext cx="3535945" cy="399651"/>
        </a:xfrm>
        <a:custGeom>
          <a:avLst/>
          <a:gdLst/>
          <a:ahLst/>
          <a:cxnLst/>
          <a:rect l="0" t="0" r="0" b="0"/>
          <a:pathLst>
            <a:path>
              <a:moveTo>
                <a:pt x="0" y="0"/>
              </a:moveTo>
              <a:lnTo>
                <a:pt x="0" y="301128"/>
              </a:lnTo>
              <a:lnTo>
                <a:pt x="3535945" y="301128"/>
              </a:lnTo>
              <a:lnTo>
                <a:pt x="3535945"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515927" y="1741541"/>
          <a:ext cx="140747" cy="1774095"/>
        </a:xfrm>
        <a:custGeom>
          <a:avLst/>
          <a:gdLst/>
          <a:ahLst/>
          <a:cxnLst/>
          <a:rect l="0" t="0" r="0" b="0"/>
          <a:pathLst>
            <a:path>
              <a:moveTo>
                <a:pt x="0" y="0"/>
              </a:moveTo>
              <a:lnTo>
                <a:pt x="0" y="1774095"/>
              </a:lnTo>
              <a:lnTo>
                <a:pt x="140747" y="17740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515927" y="1741541"/>
          <a:ext cx="140747" cy="1107891"/>
        </a:xfrm>
        <a:custGeom>
          <a:avLst/>
          <a:gdLst/>
          <a:ahLst/>
          <a:cxnLst/>
          <a:rect l="0" t="0" r="0" b="0"/>
          <a:pathLst>
            <a:path>
              <a:moveTo>
                <a:pt x="0" y="0"/>
              </a:moveTo>
              <a:lnTo>
                <a:pt x="0" y="1107891"/>
              </a:lnTo>
              <a:lnTo>
                <a:pt x="140747" y="11078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515927" y="1741541"/>
          <a:ext cx="140747" cy="441688"/>
        </a:xfrm>
        <a:custGeom>
          <a:avLst/>
          <a:gdLst/>
          <a:ahLst/>
          <a:cxnLst/>
          <a:rect l="0" t="0" r="0" b="0"/>
          <a:pathLst>
            <a:path>
              <a:moveTo>
                <a:pt x="0" y="0"/>
              </a:moveTo>
              <a:lnTo>
                <a:pt x="0" y="441688"/>
              </a:lnTo>
              <a:lnTo>
                <a:pt x="140747" y="441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90669" y="872732"/>
          <a:ext cx="2400584" cy="399651"/>
        </a:xfrm>
        <a:custGeom>
          <a:avLst/>
          <a:gdLst/>
          <a:ahLst/>
          <a:cxnLst/>
          <a:rect l="0" t="0" r="0" b="0"/>
          <a:pathLst>
            <a:path>
              <a:moveTo>
                <a:pt x="0" y="0"/>
              </a:moveTo>
              <a:lnTo>
                <a:pt x="0" y="301128"/>
              </a:lnTo>
              <a:lnTo>
                <a:pt x="2400584" y="301128"/>
              </a:lnTo>
              <a:lnTo>
                <a:pt x="2400584"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311893" y="1741541"/>
          <a:ext cx="152192" cy="1774095"/>
        </a:xfrm>
        <a:custGeom>
          <a:avLst/>
          <a:gdLst/>
          <a:ahLst/>
          <a:cxnLst/>
          <a:rect l="0" t="0" r="0" b="0"/>
          <a:pathLst>
            <a:path>
              <a:moveTo>
                <a:pt x="0" y="0"/>
              </a:moveTo>
              <a:lnTo>
                <a:pt x="0" y="1774095"/>
              </a:lnTo>
              <a:lnTo>
                <a:pt x="152192" y="17740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311893" y="1741541"/>
          <a:ext cx="152192" cy="1107891"/>
        </a:xfrm>
        <a:custGeom>
          <a:avLst/>
          <a:gdLst/>
          <a:ahLst/>
          <a:cxnLst/>
          <a:rect l="0" t="0" r="0" b="0"/>
          <a:pathLst>
            <a:path>
              <a:moveTo>
                <a:pt x="0" y="0"/>
              </a:moveTo>
              <a:lnTo>
                <a:pt x="0" y="1107891"/>
              </a:lnTo>
              <a:lnTo>
                <a:pt x="152192" y="11078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311893" y="1741541"/>
          <a:ext cx="152192" cy="441688"/>
        </a:xfrm>
        <a:custGeom>
          <a:avLst/>
          <a:gdLst/>
          <a:ahLst/>
          <a:cxnLst/>
          <a:rect l="0" t="0" r="0" b="0"/>
          <a:pathLst>
            <a:path>
              <a:moveTo>
                <a:pt x="0" y="0"/>
              </a:moveTo>
              <a:lnTo>
                <a:pt x="0" y="441688"/>
              </a:lnTo>
              <a:lnTo>
                <a:pt x="152192" y="441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90669" y="872732"/>
          <a:ext cx="1227071" cy="399651"/>
        </a:xfrm>
        <a:custGeom>
          <a:avLst/>
          <a:gdLst/>
          <a:ahLst/>
          <a:cxnLst/>
          <a:rect l="0" t="0" r="0" b="0"/>
          <a:pathLst>
            <a:path>
              <a:moveTo>
                <a:pt x="0" y="0"/>
              </a:moveTo>
              <a:lnTo>
                <a:pt x="0" y="301128"/>
              </a:lnTo>
              <a:lnTo>
                <a:pt x="1227071" y="301128"/>
              </a:lnTo>
              <a:lnTo>
                <a:pt x="1227071"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070418" y="1741541"/>
          <a:ext cx="157161" cy="1774095"/>
        </a:xfrm>
        <a:custGeom>
          <a:avLst/>
          <a:gdLst/>
          <a:ahLst/>
          <a:cxnLst/>
          <a:rect l="0" t="0" r="0" b="0"/>
          <a:pathLst>
            <a:path>
              <a:moveTo>
                <a:pt x="0" y="0"/>
              </a:moveTo>
              <a:lnTo>
                <a:pt x="0" y="1774095"/>
              </a:lnTo>
              <a:lnTo>
                <a:pt x="157161" y="17740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070418" y="1741541"/>
          <a:ext cx="157161" cy="1107891"/>
        </a:xfrm>
        <a:custGeom>
          <a:avLst/>
          <a:gdLst/>
          <a:ahLst/>
          <a:cxnLst/>
          <a:rect l="0" t="0" r="0" b="0"/>
          <a:pathLst>
            <a:path>
              <a:moveTo>
                <a:pt x="0" y="0"/>
              </a:moveTo>
              <a:lnTo>
                <a:pt x="0" y="1107891"/>
              </a:lnTo>
              <a:lnTo>
                <a:pt x="157161" y="11078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6484EBF-27DD-4386-A0D0-1C14F44B1EE2}">
      <dsp:nvSpPr>
        <dsp:cNvPr id="0" name=""/>
        <dsp:cNvSpPr/>
      </dsp:nvSpPr>
      <dsp:spPr>
        <a:xfrm>
          <a:off x="7070418" y="1741541"/>
          <a:ext cx="157161" cy="441688"/>
        </a:xfrm>
        <a:custGeom>
          <a:avLst/>
          <a:gdLst/>
          <a:ahLst/>
          <a:cxnLst/>
          <a:rect l="0" t="0" r="0" b="0"/>
          <a:pathLst>
            <a:path>
              <a:moveTo>
                <a:pt x="0" y="0"/>
              </a:moveTo>
              <a:lnTo>
                <a:pt x="0" y="441688"/>
              </a:lnTo>
              <a:lnTo>
                <a:pt x="157161" y="441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443795" y="872732"/>
          <a:ext cx="91440" cy="399651"/>
        </a:xfrm>
        <a:custGeom>
          <a:avLst/>
          <a:gdLst/>
          <a:ahLst/>
          <a:cxnLst/>
          <a:rect l="0" t="0" r="0" b="0"/>
          <a:pathLst>
            <a:path>
              <a:moveTo>
                <a:pt x="46874" y="0"/>
              </a:moveTo>
              <a:lnTo>
                <a:pt x="46874" y="301128"/>
              </a:lnTo>
              <a:lnTo>
                <a:pt x="45720" y="301128"/>
              </a:lnTo>
              <a:lnTo>
                <a:pt x="45720"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5951471" y="2417808"/>
          <a:ext cx="140747" cy="1764031"/>
        </a:xfrm>
        <a:custGeom>
          <a:avLst/>
          <a:gdLst/>
          <a:ahLst/>
          <a:cxnLst/>
          <a:rect l="0" t="0" r="0" b="0"/>
          <a:pathLst>
            <a:path>
              <a:moveTo>
                <a:pt x="0" y="0"/>
              </a:moveTo>
              <a:lnTo>
                <a:pt x="0" y="1764031"/>
              </a:lnTo>
              <a:lnTo>
                <a:pt x="140747" y="176403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5951471" y="2417808"/>
          <a:ext cx="140747" cy="1097828"/>
        </a:xfrm>
        <a:custGeom>
          <a:avLst/>
          <a:gdLst/>
          <a:ahLst/>
          <a:cxnLst/>
          <a:rect l="0" t="0" r="0" b="0"/>
          <a:pathLst>
            <a:path>
              <a:moveTo>
                <a:pt x="0" y="0"/>
              </a:moveTo>
              <a:lnTo>
                <a:pt x="0" y="1097828"/>
              </a:lnTo>
              <a:lnTo>
                <a:pt x="140747"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5951471" y="2417808"/>
          <a:ext cx="140747" cy="431624"/>
        </a:xfrm>
        <a:custGeom>
          <a:avLst/>
          <a:gdLst/>
          <a:ahLst/>
          <a:cxnLst/>
          <a:rect l="0" t="0" r="0" b="0"/>
          <a:pathLst>
            <a:path>
              <a:moveTo>
                <a:pt x="0" y="0"/>
              </a:moveTo>
              <a:lnTo>
                <a:pt x="0" y="431624"/>
              </a:lnTo>
              <a:lnTo>
                <a:pt x="140747"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5759117" y="1741541"/>
          <a:ext cx="567680" cy="207109"/>
        </a:xfrm>
        <a:custGeom>
          <a:avLst/>
          <a:gdLst/>
          <a:ahLst/>
          <a:cxnLst/>
          <a:rect l="0" t="0" r="0" b="0"/>
          <a:pathLst>
            <a:path>
              <a:moveTo>
                <a:pt x="0" y="0"/>
              </a:moveTo>
              <a:lnTo>
                <a:pt x="0" y="108586"/>
              </a:lnTo>
              <a:lnTo>
                <a:pt x="567680" y="108586"/>
              </a:lnTo>
              <a:lnTo>
                <a:pt x="567680" y="2071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4816110" y="2417808"/>
          <a:ext cx="140747" cy="1097828"/>
        </a:xfrm>
        <a:custGeom>
          <a:avLst/>
          <a:gdLst/>
          <a:ahLst/>
          <a:cxnLst/>
          <a:rect l="0" t="0" r="0" b="0"/>
          <a:pathLst>
            <a:path>
              <a:moveTo>
                <a:pt x="0" y="0"/>
              </a:moveTo>
              <a:lnTo>
                <a:pt x="0" y="1097828"/>
              </a:lnTo>
              <a:lnTo>
                <a:pt x="140747"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4816110" y="2417808"/>
          <a:ext cx="140747" cy="431624"/>
        </a:xfrm>
        <a:custGeom>
          <a:avLst/>
          <a:gdLst/>
          <a:ahLst/>
          <a:cxnLst/>
          <a:rect l="0" t="0" r="0" b="0"/>
          <a:pathLst>
            <a:path>
              <a:moveTo>
                <a:pt x="0" y="0"/>
              </a:moveTo>
              <a:lnTo>
                <a:pt x="0" y="431624"/>
              </a:lnTo>
              <a:lnTo>
                <a:pt x="140747"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191436" y="1741541"/>
          <a:ext cx="567680" cy="207109"/>
        </a:xfrm>
        <a:custGeom>
          <a:avLst/>
          <a:gdLst/>
          <a:ahLst/>
          <a:cxnLst/>
          <a:rect l="0" t="0" r="0" b="0"/>
          <a:pathLst>
            <a:path>
              <a:moveTo>
                <a:pt x="567680" y="0"/>
              </a:moveTo>
              <a:lnTo>
                <a:pt x="567680" y="108586"/>
              </a:lnTo>
              <a:lnTo>
                <a:pt x="0" y="108586"/>
              </a:lnTo>
              <a:lnTo>
                <a:pt x="0" y="2071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5759117" y="872732"/>
          <a:ext cx="1731551" cy="399651"/>
        </a:xfrm>
        <a:custGeom>
          <a:avLst/>
          <a:gdLst/>
          <a:ahLst/>
          <a:cxnLst/>
          <a:rect l="0" t="0" r="0" b="0"/>
          <a:pathLst>
            <a:path>
              <a:moveTo>
                <a:pt x="1731551" y="0"/>
              </a:moveTo>
              <a:lnTo>
                <a:pt x="1731551" y="301128"/>
              </a:lnTo>
              <a:lnTo>
                <a:pt x="0" y="301128"/>
              </a:lnTo>
              <a:lnTo>
                <a:pt x="0"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3680750" y="2417808"/>
          <a:ext cx="140747" cy="1097828"/>
        </a:xfrm>
        <a:custGeom>
          <a:avLst/>
          <a:gdLst/>
          <a:ahLst/>
          <a:cxnLst/>
          <a:rect l="0" t="0" r="0" b="0"/>
          <a:pathLst>
            <a:path>
              <a:moveTo>
                <a:pt x="0" y="0"/>
              </a:moveTo>
              <a:lnTo>
                <a:pt x="0" y="1097828"/>
              </a:lnTo>
              <a:lnTo>
                <a:pt x="140747"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3680750" y="2417808"/>
          <a:ext cx="140747" cy="431624"/>
        </a:xfrm>
        <a:custGeom>
          <a:avLst/>
          <a:gdLst/>
          <a:ahLst/>
          <a:cxnLst/>
          <a:rect l="0" t="0" r="0" b="0"/>
          <a:pathLst>
            <a:path>
              <a:moveTo>
                <a:pt x="0" y="0"/>
              </a:moveTo>
              <a:lnTo>
                <a:pt x="0" y="431624"/>
              </a:lnTo>
              <a:lnTo>
                <a:pt x="140747"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488395" y="1741541"/>
          <a:ext cx="567680" cy="207109"/>
        </a:xfrm>
        <a:custGeom>
          <a:avLst/>
          <a:gdLst/>
          <a:ahLst/>
          <a:cxnLst/>
          <a:rect l="0" t="0" r="0" b="0"/>
          <a:pathLst>
            <a:path>
              <a:moveTo>
                <a:pt x="0" y="0"/>
              </a:moveTo>
              <a:lnTo>
                <a:pt x="0" y="108586"/>
              </a:lnTo>
              <a:lnTo>
                <a:pt x="567680" y="108586"/>
              </a:lnTo>
              <a:lnTo>
                <a:pt x="567680" y="2071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545389" y="2417808"/>
          <a:ext cx="140747" cy="1097828"/>
        </a:xfrm>
        <a:custGeom>
          <a:avLst/>
          <a:gdLst/>
          <a:ahLst/>
          <a:cxnLst/>
          <a:rect l="0" t="0" r="0" b="0"/>
          <a:pathLst>
            <a:path>
              <a:moveTo>
                <a:pt x="0" y="0"/>
              </a:moveTo>
              <a:lnTo>
                <a:pt x="0" y="1097828"/>
              </a:lnTo>
              <a:lnTo>
                <a:pt x="140747"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545389" y="2417808"/>
          <a:ext cx="140747" cy="431624"/>
        </a:xfrm>
        <a:custGeom>
          <a:avLst/>
          <a:gdLst/>
          <a:ahLst/>
          <a:cxnLst/>
          <a:rect l="0" t="0" r="0" b="0"/>
          <a:pathLst>
            <a:path>
              <a:moveTo>
                <a:pt x="0" y="0"/>
              </a:moveTo>
              <a:lnTo>
                <a:pt x="0" y="431624"/>
              </a:lnTo>
              <a:lnTo>
                <a:pt x="140747"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2920715" y="1741541"/>
          <a:ext cx="567680" cy="207109"/>
        </a:xfrm>
        <a:custGeom>
          <a:avLst/>
          <a:gdLst/>
          <a:ahLst/>
          <a:cxnLst/>
          <a:rect l="0" t="0" r="0" b="0"/>
          <a:pathLst>
            <a:path>
              <a:moveTo>
                <a:pt x="567680" y="0"/>
              </a:moveTo>
              <a:lnTo>
                <a:pt x="567680" y="108586"/>
              </a:lnTo>
              <a:lnTo>
                <a:pt x="0" y="108586"/>
              </a:lnTo>
              <a:lnTo>
                <a:pt x="0" y="2071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488395" y="872732"/>
          <a:ext cx="4002273" cy="399651"/>
        </a:xfrm>
        <a:custGeom>
          <a:avLst/>
          <a:gdLst/>
          <a:ahLst/>
          <a:cxnLst/>
          <a:rect l="0" t="0" r="0" b="0"/>
          <a:pathLst>
            <a:path>
              <a:moveTo>
                <a:pt x="4002273" y="0"/>
              </a:moveTo>
              <a:lnTo>
                <a:pt x="4002273" y="301128"/>
              </a:lnTo>
              <a:lnTo>
                <a:pt x="0" y="301128"/>
              </a:lnTo>
              <a:lnTo>
                <a:pt x="0"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410028" y="3084012"/>
          <a:ext cx="140747" cy="3096438"/>
        </a:xfrm>
        <a:custGeom>
          <a:avLst/>
          <a:gdLst/>
          <a:ahLst/>
          <a:cxnLst/>
          <a:rect l="0" t="0" r="0" b="0"/>
          <a:pathLst>
            <a:path>
              <a:moveTo>
                <a:pt x="0" y="0"/>
              </a:moveTo>
              <a:lnTo>
                <a:pt x="0" y="3096438"/>
              </a:lnTo>
              <a:lnTo>
                <a:pt x="140747" y="30964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410028" y="3084012"/>
          <a:ext cx="140747" cy="2430235"/>
        </a:xfrm>
        <a:custGeom>
          <a:avLst/>
          <a:gdLst/>
          <a:ahLst/>
          <a:cxnLst/>
          <a:rect l="0" t="0" r="0" b="0"/>
          <a:pathLst>
            <a:path>
              <a:moveTo>
                <a:pt x="0" y="0"/>
              </a:moveTo>
              <a:lnTo>
                <a:pt x="0" y="2430235"/>
              </a:lnTo>
              <a:lnTo>
                <a:pt x="140747" y="24302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1410028" y="3084012"/>
          <a:ext cx="140747" cy="1764031"/>
        </a:xfrm>
        <a:custGeom>
          <a:avLst/>
          <a:gdLst/>
          <a:ahLst/>
          <a:cxnLst/>
          <a:rect l="0" t="0" r="0" b="0"/>
          <a:pathLst>
            <a:path>
              <a:moveTo>
                <a:pt x="0" y="0"/>
              </a:moveTo>
              <a:lnTo>
                <a:pt x="0" y="1764031"/>
              </a:lnTo>
              <a:lnTo>
                <a:pt x="140747" y="176403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410028" y="3084012"/>
          <a:ext cx="140747" cy="1097828"/>
        </a:xfrm>
        <a:custGeom>
          <a:avLst/>
          <a:gdLst/>
          <a:ahLst/>
          <a:cxnLst/>
          <a:rect l="0" t="0" r="0" b="0"/>
          <a:pathLst>
            <a:path>
              <a:moveTo>
                <a:pt x="0" y="0"/>
              </a:moveTo>
              <a:lnTo>
                <a:pt x="0" y="1097828"/>
              </a:lnTo>
              <a:lnTo>
                <a:pt x="140747"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410028" y="3084012"/>
          <a:ext cx="140747" cy="431624"/>
        </a:xfrm>
        <a:custGeom>
          <a:avLst/>
          <a:gdLst/>
          <a:ahLst/>
          <a:cxnLst/>
          <a:rect l="0" t="0" r="0" b="0"/>
          <a:pathLst>
            <a:path>
              <a:moveTo>
                <a:pt x="0" y="0"/>
              </a:moveTo>
              <a:lnTo>
                <a:pt x="0" y="431624"/>
              </a:lnTo>
              <a:lnTo>
                <a:pt x="140747"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739634" y="2417808"/>
          <a:ext cx="91440" cy="197046"/>
        </a:xfrm>
        <a:custGeom>
          <a:avLst/>
          <a:gdLst/>
          <a:ahLst/>
          <a:cxnLst/>
          <a:rect l="0" t="0" r="0" b="0"/>
          <a:pathLst>
            <a:path>
              <a:moveTo>
                <a:pt x="45720" y="0"/>
              </a:moveTo>
              <a:lnTo>
                <a:pt x="45720" y="1970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739634" y="1741541"/>
          <a:ext cx="91440" cy="207109"/>
        </a:xfrm>
        <a:custGeom>
          <a:avLst/>
          <a:gdLst/>
          <a:ahLst/>
          <a:cxnLst/>
          <a:rect l="0" t="0" r="0" b="0"/>
          <a:pathLst>
            <a:path>
              <a:moveTo>
                <a:pt x="45720" y="0"/>
              </a:moveTo>
              <a:lnTo>
                <a:pt x="45720" y="2071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785354" y="872732"/>
          <a:ext cx="5705314" cy="399651"/>
        </a:xfrm>
        <a:custGeom>
          <a:avLst/>
          <a:gdLst/>
          <a:ahLst/>
          <a:cxnLst/>
          <a:rect l="0" t="0" r="0" b="0"/>
          <a:pathLst>
            <a:path>
              <a:moveTo>
                <a:pt x="5705314" y="0"/>
              </a:moveTo>
              <a:lnTo>
                <a:pt x="5705314" y="301128"/>
              </a:lnTo>
              <a:lnTo>
                <a:pt x="0" y="301128"/>
              </a:lnTo>
              <a:lnTo>
                <a:pt x="0" y="39965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2192" y="1751605"/>
          <a:ext cx="108643" cy="1764031"/>
        </a:xfrm>
        <a:custGeom>
          <a:avLst/>
          <a:gdLst/>
          <a:ahLst/>
          <a:cxnLst/>
          <a:rect l="0" t="0" r="0" b="0"/>
          <a:pathLst>
            <a:path>
              <a:moveTo>
                <a:pt x="0" y="0"/>
              </a:moveTo>
              <a:lnTo>
                <a:pt x="0" y="1764031"/>
              </a:lnTo>
              <a:lnTo>
                <a:pt x="108643" y="176403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2192" y="1751605"/>
          <a:ext cx="108643" cy="1097828"/>
        </a:xfrm>
        <a:custGeom>
          <a:avLst/>
          <a:gdLst/>
          <a:ahLst/>
          <a:cxnLst/>
          <a:rect l="0" t="0" r="0" b="0"/>
          <a:pathLst>
            <a:path>
              <a:moveTo>
                <a:pt x="0" y="0"/>
              </a:moveTo>
              <a:lnTo>
                <a:pt x="0" y="1097828"/>
              </a:lnTo>
              <a:lnTo>
                <a:pt x="108643" y="109782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2192" y="1751605"/>
          <a:ext cx="108643" cy="431624"/>
        </a:xfrm>
        <a:custGeom>
          <a:avLst/>
          <a:gdLst/>
          <a:ahLst/>
          <a:cxnLst/>
          <a:rect l="0" t="0" r="0" b="0"/>
          <a:pathLst>
            <a:path>
              <a:moveTo>
                <a:pt x="0" y="0"/>
              </a:moveTo>
              <a:lnTo>
                <a:pt x="0" y="431624"/>
              </a:lnTo>
              <a:lnTo>
                <a:pt x="108643" y="431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60960" y="872732"/>
          <a:ext cx="7129708" cy="409715"/>
        </a:xfrm>
        <a:custGeom>
          <a:avLst/>
          <a:gdLst/>
          <a:ahLst/>
          <a:cxnLst/>
          <a:rect l="0" t="0" r="0" b="0"/>
          <a:pathLst>
            <a:path>
              <a:moveTo>
                <a:pt x="7129708" y="0"/>
              </a:moveTo>
              <a:lnTo>
                <a:pt x="7129708" y="311192"/>
              </a:lnTo>
              <a:lnTo>
                <a:pt x="0" y="311192"/>
              </a:lnTo>
              <a:lnTo>
                <a:pt x="0" y="409715"/>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86173" y="268401"/>
          <a:ext cx="1408992" cy="604331"/>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b="1" kern="1200"/>
        </a:p>
      </dsp:txBody>
      <dsp:txXfrm>
        <a:off x="6786173" y="268401"/>
        <a:ext cx="1408992" cy="604331"/>
      </dsp:txXfrm>
    </dsp:sp>
    <dsp:sp modelId="{4C9AEEA8-806B-4221-A8CF-497F84C39D63}">
      <dsp:nvSpPr>
        <dsp:cNvPr id="0" name=""/>
        <dsp:cNvSpPr/>
      </dsp:nvSpPr>
      <dsp:spPr>
        <a:xfrm>
          <a:off x="0" y="1282447"/>
          <a:ext cx="721920"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282447"/>
        <a:ext cx="721920" cy="469157"/>
      </dsp:txXfrm>
    </dsp:sp>
    <dsp:sp modelId="{9E9FE827-52A4-46D9-ADB2-E6FCF0B9E008}">
      <dsp:nvSpPr>
        <dsp:cNvPr id="0" name=""/>
        <dsp:cNvSpPr/>
      </dsp:nvSpPr>
      <dsp:spPr>
        <a:xfrm>
          <a:off x="180836"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OBJETIVOS E METAS DO APP</a:t>
          </a:r>
        </a:p>
      </dsp:txBody>
      <dsp:txXfrm>
        <a:off x="180836" y="1948651"/>
        <a:ext cx="938314" cy="469157"/>
      </dsp:txXfrm>
    </dsp:sp>
    <dsp:sp modelId="{CF1CE0D6-2000-45B7-B412-882350AF6F25}">
      <dsp:nvSpPr>
        <dsp:cNvPr id="0" name=""/>
        <dsp:cNvSpPr/>
      </dsp:nvSpPr>
      <dsp:spPr>
        <a:xfrm>
          <a:off x="180836"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DIRECIONAMENTO DE EQUIPES DE DESENVOLVIMENTO E DESIGN</a:t>
          </a:r>
        </a:p>
      </dsp:txBody>
      <dsp:txXfrm>
        <a:off x="180836" y="2614854"/>
        <a:ext cx="938314" cy="469157"/>
      </dsp:txXfrm>
    </dsp:sp>
    <dsp:sp modelId="{422A5DCC-F310-4179-AC5C-3A5AA9AB3509}">
      <dsp:nvSpPr>
        <dsp:cNvPr id="0" name=""/>
        <dsp:cNvSpPr/>
      </dsp:nvSpPr>
      <dsp:spPr>
        <a:xfrm>
          <a:off x="180836"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DE RECURSOS E FUNÇÕES</a:t>
          </a:r>
        </a:p>
      </dsp:txBody>
      <dsp:txXfrm>
        <a:off x="180836" y="3281058"/>
        <a:ext cx="938314" cy="469157"/>
      </dsp:txXfrm>
    </dsp:sp>
    <dsp:sp modelId="{D170E32D-A43F-4CAB-A215-C289F970862B}">
      <dsp:nvSpPr>
        <dsp:cNvPr id="0" name=""/>
        <dsp:cNvSpPr/>
      </dsp:nvSpPr>
      <dsp:spPr>
        <a:xfrm>
          <a:off x="1314127" y="1272384"/>
          <a:ext cx="942452"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314127" y="1272384"/>
        <a:ext cx="942452" cy="469157"/>
      </dsp:txXfrm>
    </dsp:sp>
    <dsp:sp modelId="{8D28DA9C-651E-493C-AEB4-8DE7C4670A76}">
      <dsp:nvSpPr>
        <dsp:cNvPr id="0" name=""/>
        <dsp:cNvSpPr/>
      </dsp:nvSpPr>
      <dsp:spPr>
        <a:xfrm>
          <a:off x="1316196"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ESTRUTURA DE MERCADO</a:t>
          </a:r>
        </a:p>
      </dsp:txBody>
      <dsp:txXfrm>
        <a:off x="1316196" y="1948651"/>
        <a:ext cx="938314" cy="469157"/>
      </dsp:txXfrm>
    </dsp:sp>
    <dsp:sp modelId="{72AC346F-2F4E-444E-8C03-BD2A3B5A48DE}">
      <dsp:nvSpPr>
        <dsp:cNvPr id="0" name=""/>
        <dsp:cNvSpPr/>
      </dsp:nvSpPr>
      <dsp:spPr>
        <a:xfrm>
          <a:off x="1316196"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DETALHAMENTO DE REQUISITOS</a:t>
          </a:r>
        </a:p>
      </dsp:txBody>
      <dsp:txXfrm>
        <a:off x="1316196" y="2614854"/>
        <a:ext cx="938314" cy="469157"/>
      </dsp:txXfrm>
    </dsp:sp>
    <dsp:sp modelId="{3C105CD6-BA5F-4296-9ADF-C21FEB294665}">
      <dsp:nvSpPr>
        <dsp:cNvPr id="0" name=""/>
        <dsp:cNvSpPr/>
      </dsp:nvSpPr>
      <dsp:spPr>
        <a:xfrm>
          <a:off x="1550775"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RELATORIOS DE RENDIEMNTO DE ESTABELECIMENTOS</a:t>
          </a:r>
        </a:p>
      </dsp:txBody>
      <dsp:txXfrm>
        <a:off x="1550775" y="3281058"/>
        <a:ext cx="938314" cy="469157"/>
      </dsp:txXfrm>
    </dsp:sp>
    <dsp:sp modelId="{539C43EC-88FB-4101-BFC8-2FBEBDCB1CFF}">
      <dsp:nvSpPr>
        <dsp:cNvPr id="0" name=""/>
        <dsp:cNvSpPr/>
      </dsp:nvSpPr>
      <dsp:spPr>
        <a:xfrm>
          <a:off x="1550775" y="394726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0" kern="1200"/>
            <a:t>DICAS</a:t>
          </a:r>
          <a:r>
            <a:rPr lang="pt-BR" sz="800" b="0" kern="1200" baseline="0"/>
            <a:t> DE APRIMORAMENTO DE VENDAS</a:t>
          </a:r>
          <a:endParaRPr lang="pt-BR" sz="800" b="0" kern="1200"/>
        </a:p>
      </dsp:txBody>
      <dsp:txXfrm>
        <a:off x="1550775" y="3947261"/>
        <a:ext cx="938314" cy="469157"/>
      </dsp:txXfrm>
    </dsp:sp>
    <dsp:sp modelId="{042C9D99-30E8-4921-9EB9-EBE3CC59CEFA}">
      <dsp:nvSpPr>
        <dsp:cNvPr id="0" name=""/>
        <dsp:cNvSpPr/>
      </dsp:nvSpPr>
      <dsp:spPr>
        <a:xfrm>
          <a:off x="1550775" y="4613465"/>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MAPAS LOCAIS DE RESTAURANTES</a:t>
          </a:r>
        </a:p>
      </dsp:txBody>
      <dsp:txXfrm>
        <a:off x="1550775" y="4613465"/>
        <a:ext cx="938314" cy="469157"/>
      </dsp:txXfrm>
    </dsp:sp>
    <dsp:sp modelId="{D7E2BE4B-D731-4C2D-BA0A-37C902784000}">
      <dsp:nvSpPr>
        <dsp:cNvPr id="0" name=""/>
        <dsp:cNvSpPr/>
      </dsp:nvSpPr>
      <dsp:spPr>
        <a:xfrm>
          <a:off x="1550775" y="527966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COM SISTEMAS DE MONITORAMENTO </a:t>
          </a:r>
        </a:p>
      </dsp:txBody>
      <dsp:txXfrm>
        <a:off x="1550775" y="5279668"/>
        <a:ext cx="938314" cy="469157"/>
      </dsp:txXfrm>
    </dsp:sp>
    <dsp:sp modelId="{85AD923B-4E2C-411D-9E05-6D278E6E3C31}">
      <dsp:nvSpPr>
        <dsp:cNvPr id="0" name=""/>
        <dsp:cNvSpPr/>
      </dsp:nvSpPr>
      <dsp:spPr>
        <a:xfrm>
          <a:off x="1550775" y="5945872"/>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CRONOGRAMAS E METAS</a:t>
          </a:r>
        </a:p>
      </dsp:txBody>
      <dsp:txXfrm>
        <a:off x="1550775" y="5945872"/>
        <a:ext cx="938314" cy="469157"/>
      </dsp:txXfrm>
    </dsp:sp>
    <dsp:sp modelId="{5368EF9E-E26F-497A-B704-8C2CE5D835FD}">
      <dsp:nvSpPr>
        <dsp:cNvPr id="0" name=""/>
        <dsp:cNvSpPr/>
      </dsp:nvSpPr>
      <dsp:spPr>
        <a:xfrm>
          <a:off x="3019238" y="1272384"/>
          <a:ext cx="938314"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019238" y="1272384"/>
        <a:ext cx="938314" cy="469157"/>
      </dsp:txXfrm>
    </dsp:sp>
    <dsp:sp modelId="{3CB81659-FE3C-423B-9CBD-B42FC5FE3EA0}">
      <dsp:nvSpPr>
        <dsp:cNvPr id="0" name=""/>
        <dsp:cNvSpPr/>
      </dsp:nvSpPr>
      <dsp:spPr>
        <a:xfrm>
          <a:off x="2451557"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UI </a:t>
          </a:r>
        </a:p>
      </dsp:txBody>
      <dsp:txXfrm>
        <a:off x="2451557" y="1948651"/>
        <a:ext cx="938314" cy="469157"/>
      </dsp:txXfrm>
    </dsp:sp>
    <dsp:sp modelId="{07D3882F-C235-4ADF-85FA-E879C777A8BD}">
      <dsp:nvSpPr>
        <dsp:cNvPr id="0" name=""/>
        <dsp:cNvSpPr/>
      </dsp:nvSpPr>
      <dsp:spPr>
        <a:xfrm>
          <a:off x="2686136"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NAVEGAÇÃO E FUNCIONALIDADES</a:t>
          </a:r>
        </a:p>
      </dsp:txBody>
      <dsp:txXfrm>
        <a:off x="2686136" y="2614854"/>
        <a:ext cx="938314" cy="469157"/>
      </dsp:txXfrm>
    </dsp:sp>
    <dsp:sp modelId="{D7DDDDF0-F44F-4B11-B08B-89295DEA0D9B}">
      <dsp:nvSpPr>
        <dsp:cNvPr id="0" name=""/>
        <dsp:cNvSpPr/>
      </dsp:nvSpPr>
      <dsp:spPr>
        <a:xfrm>
          <a:off x="2686136"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PROTÓTIPOS INTERATIVOS</a:t>
          </a:r>
        </a:p>
      </dsp:txBody>
      <dsp:txXfrm>
        <a:off x="2686136" y="3281058"/>
        <a:ext cx="938314" cy="469157"/>
      </dsp:txXfrm>
    </dsp:sp>
    <dsp:sp modelId="{12FDCBF9-3BED-482D-906E-5A09DB8EAF1F}">
      <dsp:nvSpPr>
        <dsp:cNvPr id="0" name=""/>
        <dsp:cNvSpPr/>
      </dsp:nvSpPr>
      <dsp:spPr>
        <a:xfrm>
          <a:off x="3586918"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UX</a:t>
          </a:r>
        </a:p>
      </dsp:txBody>
      <dsp:txXfrm>
        <a:off x="3586918" y="1948651"/>
        <a:ext cx="938314" cy="469157"/>
      </dsp:txXfrm>
    </dsp:sp>
    <dsp:sp modelId="{1E535ECD-9FA0-4E48-A66D-29FFB2AB3B70}">
      <dsp:nvSpPr>
        <dsp:cNvPr id="0" name=""/>
        <dsp:cNvSpPr/>
      </dsp:nvSpPr>
      <dsp:spPr>
        <a:xfrm>
          <a:off x="3821497"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INTERFACE LIMPA E INTUITIVA</a:t>
          </a:r>
        </a:p>
      </dsp:txBody>
      <dsp:txXfrm>
        <a:off x="3821497" y="2614854"/>
        <a:ext cx="938314" cy="469157"/>
      </dsp:txXfrm>
    </dsp:sp>
    <dsp:sp modelId="{0A7F2A46-750F-45A2-923B-D1292802EFDC}">
      <dsp:nvSpPr>
        <dsp:cNvPr id="0" name=""/>
        <dsp:cNvSpPr/>
      </dsp:nvSpPr>
      <dsp:spPr>
        <a:xfrm>
          <a:off x="3821497"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TESTAR A UI/UX</a:t>
          </a:r>
        </a:p>
      </dsp:txBody>
      <dsp:txXfrm>
        <a:off x="3821497" y="3281058"/>
        <a:ext cx="938314" cy="469157"/>
      </dsp:txXfrm>
    </dsp:sp>
    <dsp:sp modelId="{34D49AA9-33AD-4664-ADD5-58DB46EB9889}">
      <dsp:nvSpPr>
        <dsp:cNvPr id="0" name=""/>
        <dsp:cNvSpPr/>
      </dsp:nvSpPr>
      <dsp:spPr>
        <a:xfrm>
          <a:off x="5177990" y="1272384"/>
          <a:ext cx="1162252"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177990" y="1272384"/>
        <a:ext cx="1162252" cy="469157"/>
      </dsp:txXfrm>
    </dsp:sp>
    <dsp:sp modelId="{DA2E93DC-BB1D-4564-889B-BA004AC786E0}">
      <dsp:nvSpPr>
        <dsp:cNvPr id="0" name=""/>
        <dsp:cNvSpPr/>
      </dsp:nvSpPr>
      <dsp:spPr>
        <a:xfrm>
          <a:off x="4722279"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A ESTRUTURA DO SITE</a:t>
          </a:r>
        </a:p>
      </dsp:txBody>
      <dsp:txXfrm>
        <a:off x="4722279" y="1948651"/>
        <a:ext cx="938314" cy="469157"/>
      </dsp:txXfrm>
    </dsp:sp>
    <dsp:sp modelId="{47D7B08E-C006-4337-AFA5-B2B6AB5330E7}">
      <dsp:nvSpPr>
        <dsp:cNvPr id="0" name=""/>
        <dsp:cNvSpPr/>
      </dsp:nvSpPr>
      <dsp:spPr>
        <a:xfrm>
          <a:off x="4956858"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FRONT-END</a:t>
          </a:r>
        </a:p>
      </dsp:txBody>
      <dsp:txXfrm>
        <a:off x="4956858" y="2614854"/>
        <a:ext cx="938314" cy="469157"/>
      </dsp:txXfrm>
    </dsp:sp>
    <dsp:sp modelId="{43E1BAD0-C612-479E-A76D-9ADDAE663A0D}">
      <dsp:nvSpPr>
        <dsp:cNvPr id="0" name=""/>
        <dsp:cNvSpPr/>
      </dsp:nvSpPr>
      <dsp:spPr>
        <a:xfrm>
          <a:off x="4956858"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BACK-END</a:t>
          </a:r>
        </a:p>
      </dsp:txBody>
      <dsp:txXfrm>
        <a:off x="4956858" y="3281058"/>
        <a:ext cx="938314" cy="469157"/>
      </dsp:txXfrm>
    </dsp:sp>
    <dsp:sp modelId="{4CB3CC10-420D-4678-B4A5-F650FAA65CFC}">
      <dsp:nvSpPr>
        <dsp:cNvPr id="0" name=""/>
        <dsp:cNvSpPr/>
      </dsp:nvSpPr>
      <dsp:spPr>
        <a:xfrm>
          <a:off x="5857640"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PRINCIPAIS MÓDULOS</a:t>
          </a:r>
        </a:p>
      </dsp:txBody>
      <dsp:txXfrm>
        <a:off x="5857640" y="1948651"/>
        <a:ext cx="938314" cy="469157"/>
      </dsp:txXfrm>
    </dsp:sp>
    <dsp:sp modelId="{4AD3C1C4-D9EA-4B51-B2F8-F5F336E1219A}">
      <dsp:nvSpPr>
        <dsp:cNvPr id="0" name=""/>
        <dsp:cNvSpPr/>
      </dsp:nvSpPr>
      <dsp:spPr>
        <a:xfrm>
          <a:off x="6092218"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MÓDULO DE INDICAÇÃO DE RESTAURANTES</a:t>
          </a:r>
        </a:p>
      </dsp:txBody>
      <dsp:txXfrm>
        <a:off x="6092218" y="2614854"/>
        <a:ext cx="938314" cy="469157"/>
      </dsp:txXfrm>
    </dsp:sp>
    <dsp:sp modelId="{8106893D-3A89-48AC-99BF-9C6C7C662C1D}">
      <dsp:nvSpPr>
        <dsp:cNvPr id="0" name=""/>
        <dsp:cNvSpPr/>
      </dsp:nvSpPr>
      <dsp:spPr>
        <a:xfrm>
          <a:off x="6092218"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GERADOR DE RELATORIOS COM INDICADORES</a:t>
          </a:r>
        </a:p>
      </dsp:txBody>
      <dsp:txXfrm>
        <a:off x="6092218" y="3281058"/>
        <a:ext cx="938314" cy="469157"/>
      </dsp:txXfrm>
    </dsp:sp>
    <dsp:sp modelId="{A197E7E5-E989-4B2D-830A-0E09071FB3E2}">
      <dsp:nvSpPr>
        <dsp:cNvPr id="0" name=""/>
        <dsp:cNvSpPr/>
      </dsp:nvSpPr>
      <dsp:spPr>
        <a:xfrm>
          <a:off x="6092218" y="394726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DE APIS</a:t>
          </a:r>
        </a:p>
      </dsp:txBody>
      <dsp:txXfrm>
        <a:off x="6092218" y="3947261"/>
        <a:ext cx="938314" cy="469157"/>
      </dsp:txXfrm>
    </dsp:sp>
    <dsp:sp modelId="{0BF99F41-2B36-4860-856E-9B912562371F}">
      <dsp:nvSpPr>
        <dsp:cNvPr id="0" name=""/>
        <dsp:cNvSpPr/>
      </dsp:nvSpPr>
      <dsp:spPr>
        <a:xfrm>
          <a:off x="6965644" y="1272384"/>
          <a:ext cx="1047741"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INTEGRAÇÃO COM SISTEMAS DE SAÚDE</a:t>
          </a:r>
        </a:p>
      </dsp:txBody>
      <dsp:txXfrm>
        <a:off x="6965644" y="1272384"/>
        <a:ext cx="1047741" cy="469157"/>
      </dsp:txXfrm>
    </dsp:sp>
    <dsp:sp modelId="{1B7F2636-2E39-4D22-BF8C-4574EEF2DA91}">
      <dsp:nvSpPr>
        <dsp:cNvPr id="0" name=""/>
        <dsp:cNvSpPr/>
      </dsp:nvSpPr>
      <dsp:spPr>
        <a:xfrm>
          <a:off x="7227579"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COM DIVERSOS SISTEMAS</a:t>
          </a:r>
        </a:p>
      </dsp:txBody>
      <dsp:txXfrm>
        <a:off x="7227579" y="1948651"/>
        <a:ext cx="938314" cy="469157"/>
      </dsp:txXfrm>
    </dsp:sp>
    <dsp:sp modelId="{D2B32FE8-B300-4E27-B7E2-297F3F999D4E}">
      <dsp:nvSpPr>
        <dsp:cNvPr id="0" name=""/>
        <dsp:cNvSpPr/>
      </dsp:nvSpPr>
      <dsp:spPr>
        <a:xfrm>
          <a:off x="7227579"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GARANTIR A SEGURANÇA E PRIVACIDADE </a:t>
          </a:r>
        </a:p>
      </dsp:txBody>
      <dsp:txXfrm>
        <a:off x="7227579" y="2614854"/>
        <a:ext cx="938314" cy="469157"/>
      </dsp:txXfrm>
    </dsp:sp>
    <dsp:sp modelId="{0B77889B-AAC5-42E4-AC09-1DCA681BCE85}">
      <dsp:nvSpPr>
        <dsp:cNvPr id="0" name=""/>
        <dsp:cNvSpPr/>
      </dsp:nvSpPr>
      <dsp:spPr>
        <a:xfrm>
          <a:off x="7227579"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E SINCRONIZAÇÃO DE DADOS</a:t>
          </a:r>
        </a:p>
      </dsp:txBody>
      <dsp:txXfrm>
        <a:off x="7227579" y="3281058"/>
        <a:ext cx="938314" cy="469157"/>
      </dsp:txXfrm>
    </dsp:sp>
    <dsp:sp modelId="{3A2A1C1F-CABC-4C98-B728-F262323AA994}">
      <dsp:nvSpPr>
        <dsp:cNvPr id="0" name=""/>
        <dsp:cNvSpPr/>
      </dsp:nvSpPr>
      <dsp:spPr>
        <a:xfrm>
          <a:off x="8210431" y="1272384"/>
          <a:ext cx="1014618"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TESTES</a:t>
          </a:r>
        </a:p>
      </dsp:txBody>
      <dsp:txXfrm>
        <a:off x="8210431" y="1272384"/>
        <a:ext cx="1014618" cy="469157"/>
      </dsp:txXfrm>
    </dsp:sp>
    <dsp:sp modelId="{6BAFA004-7462-4BB3-8CF7-8F0FAE532698}">
      <dsp:nvSpPr>
        <dsp:cNvPr id="0" name=""/>
        <dsp:cNvSpPr/>
      </dsp:nvSpPr>
      <dsp:spPr>
        <a:xfrm>
          <a:off x="8464086"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QUALIDADE E DESEMPENHO</a:t>
          </a:r>
        </a:p>
      </dsp:txBody>
      <dsp:txXfrm>
        <a:off x="8464086" y="1948651"/>
        <a:ext cx="938314" cy="469157"/>
      </dsp:txXfrm>
    </dsp:sp>
    <dsp:sp modelId="{8214640F-5D66-49B2-997F-5F320E255B10}">
      <dsp:nvSpPr>
        <dsp:cNvPr id="0" name=""/>
        <dsp:cNvSpPr/>
      </dsp:nvSpPr>
      <dsp:spPr>
        <a:xfrm>
          <a:off x="8464086"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USABILIDADE</a:t>
          </a:r>
        </a:p>
      </dsp:txBody>
      <dsp:txXfrm>
        <a:off x="8464086" y="2614854"/>
        <a:ext cx="938314" cy="469157"/>
      </dsp:txXfrm>
    </dsp:sp>
    <dsp:sp modelId="{0CE7C8B4-F8E6-429D-8C4A-73E9D60DCB81}">
      <dsp:nvSpPr>
        <dsp:cNvPr id="0" name=""/>
        <dsp:cNvSpPr/>
      </dsp:nvSpPr>
      <dsp:spPr>
        <a:xfrm>
          <a:off x="8464086"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E CORREÇÃO DE BUGS</a:t>
          </a:r>
        </a:p>
      </dsp:txBody>
      <dsp:txXfrm>
        <a:off x="8464086" y="3281058"/>
        <a:ext cx="938314" cy="469157"/>
      </dsp:txXfrm>
    </dsp:sp>
    <dsp:sp modelId="{9A681887-5350-4EBE-BD43-C7E4297AB1BB}">
      <dsp:nvSpPr>
        <dsp:cNvPr id="0" name=""/>
        <dsp:cNvSpPr/>
      </dsp:nvSpPr>
      <dsp:spPr>
        <a:xfrm>
          <a:off x="9422096" y="1272384"/>
          <a:ext cx="938314"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LANÇAMENTO</a:t>
          </a:r>
        </a:p>
      </dsp:txBody>
      <dsp:txXfrm>
        <a:off x="9422096" y="1272384"/>
        <a:ext cx="938314" cy="469157"/>
      </dsp:txXfrm>
    </dsp:sp>
    <dsp:sp modelId="{A4073290-40FA-4447-A63D-A2A271E69369}">
      <dsp:nvSpPr>
        <dsp:cNvPr id="0" name=""/>
        <dsp:cNvSpPr/>
      </dsp:nvSpPr>
      <dsp:spPr>
        <a:xfrm>
          <a:off x="9656675"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MATERIAS DE MARKETING</a:t>
          </a:r>
        </a:p>
      </dsp:txBody>
      <dsp:txXfrm>
        <a:off x="9656675" y="1948651"/>
        <a:ext cx="938314" cy="469157"/>
      </dsp:txXfrm>
    </dsp:sp>
    <dsp:sp modelId="{CC7BE9CC-9E44-4B05-9B0E-850124C3547A}">
      <dsp:nvSpPr>
        <dsp:cNvPr id="0" name=""/>
        <dsp:cNvSpPr/>
      </dsp:nvSpPr>
      <dsp:spPr>
        <a:xfrm>
          <a:off x="9656675"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PREPARAR INFRAESTRUTURA NO MARKETPLACE</a:t>
          </a:r>
        </a:p>
      </dsp:txBody>
      <dsp:txXfrm>
        <a:off x="9656675" y="2614854"/>
        <a:ext cx="938314" cy="469157"/>
      </dsp:txXfrm>
    </dsp:sp>
    <dsp:sp modelId="{55EC4157-21BA-4613-8860-42E031585862}">
      <dsp:nvSpPr>
        <dsp:cNvPr id="0" name=""/>
        <dsp:cNvSpPr/>
      </dsp:nvSpPr>
      <dsp:spPr>
        <a:xfrm>
          <a:off x="9656675"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AVALIAÇÃO DO SITE NAS LOJAS DE APLICATIVOS</a:t>
          </a:r>
        </a:p>
      </dsp:txBody>
      <dsp:txXfrm>
        <a:off x="9656675" y="3281058"/>
        <a:ext cx="938314" cy="469157"/>
      </dsp:txXfrm>
    </dsp:sp>
    <dsp:sp modelId="{36F65EB3-A93B-4BDE-AD59-D991F66D50DB}">
      <dsp:nvSpPr>
        <dsp:cNvPr id="0" name=""/>
        <dsp:cNvSpPr/>
      </dsp:nvSpPr>
      <dsp:spPr>
        <a:xfrm>
          <a:off x="10557457" y="1272384"/>
          <a:ext cx="938314"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PÓS-LANÇAMENTO</a:t>
          </a:r>
        </a:p>
      </dsp:txBody>
      <dsp:txXfrm>
        <a:off x="10557457" y="1272384"/>
        <a:ext cx="938314" cy="469157"/>
      </dsp:txXfrm>
    </dsp:sp>
    <dsp:sp modelId="{26279B3F-32AE-429E-8F6A-E74283514EA0}">
      <dsp:nvSpPr>
        <dsp:cNvPr id="0" name=""/>
        <dsp:cNvSpPr/>
      </dsp:nvSpPr>
      <dsp:spPr>
        <a:xfrm>
          <a:off x="10792035"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MONITORAÇÃO DE MÉTRICAS E FEEDBACK</a:t>
          </a:r>
        </a:p>
      </dsp:txBody>
      <dsp:txXfrm>
        <a:off x="10792035" y="1948651"/>
        <a:ext cx="938314" cy="469157"/>
      </dsp:txXfrm>
    </dsp:sp>
    <dsp:sp modelId="{463E7EE2-DBFC-4EC0-BC5D-9271F221CF32}">
      <dsp:nvSpPr>
        <dsp:cNvPr id="0" name=""/>
        <dsp:cNvSpPr/>
      </dsp:nvSpPr>
      <dsp:spPr>
        <a:xfrm>
          <a:off x="10792035"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REALIZAÇÃO DE ATUALIZAÇÕES E MELHORIAS CONTÍNUAS</a:t>
          </a:r>
        </a:p>
      </dsp:txBody>
      <dsp:txXfrm>
        <a:off x="10792035" y="2614854"/>
        <a:ext cx="938314" cy="469157"/>
      </dsp:txXfrm>
    </dsp:sp>
    <dsp:sp modelId="{133F1FC1-C5F4-4978-BE80-4F349F36D878}">
      <dsp:nvSpPr>
        <dsp:cNvPr id="0" name=""/>
        <dsp:cNvSpPr/>
      </dsp:nvSpPr>
      <dsp:spPr>
        <a:xfrm>
          <a:off x="10792035"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SUPORTE E SOLUÇÃO DE DÚVIDAS</a:t>
          </a:r>
        </a:p>
      </dsp:txBody>
      <dsp:txXfrm>
        <a:off x="10792035" y="3281058"/>
        <a:ext cx="938314" cy="469157"/>
      </dsp:txXfrm>
    </dsp:sp>
    <dsp:sp modelId="{66215115-E87F-416B-87DA-9B997A3EC349}">
      <dsp:nvSpPr>
        <dsp:cNvPr id="0" name=""/>
        <dsp:cNvSpPr/>
      </dsp:nvSpPr>
      <dsp:spPr>
        <a:xfrm>
          <a:off x="11666338" y="1272384"/>
          <a:ext cx="938314"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MARKETING </a:t>
          </a:r>
        </a:p>
        <a:p>
          <a:pPr marL="0" lvl="0" indent="0" algn="ctr" defTabSz="355600">
            <a:lnSpc>
              <a:spcPct val="90000"/>
            </a:lnSpc>
            <a:spcBef>
              <a:spcPct val="0"/>
            </a:spcBef>
            <a:spcAft>
              <a:spcPct val="35000"/>
            </a:spcAft>
            <a:buNone/>
          </a:pPr>
          <a:r>
            <a:rPr lang="pt-BR" sz="800" b="1" kern="1200"/>
            <a:t>E DIVULGAÇÃO</a:t>
          </a:r>
        </a:p>
      </dsp:txBody>
      <dsp:txXfrm>
        <a:off x="11666338" y="1272384"/>
        <a:ext cx="938314" cy="469157"/>
      </dsp:txXfrm>
    </dsp:sp>
    <dsp:sp modelId="{526919F3-C1E6-4952-AA9E-1BBFD8E73B82}">
      <dsp:nvSpPr>
        <dsp:cNvPr id="0" name=""/>
        <dsp:cNvSpPr/>
      </dsp:nvSpPr>
      <dsp:spPr>
        <a:xfrm>
          <a:off x="11927396"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ESTRATÉGIAS DE MARKETING</a:t>
          </a:r>
        </a:p>
      </dsp:txBody>
      <dsp:txXfrm>
        <a:off x="11927396" y="1948651"/>
        <a:ext cx="938314" cy="469157"/>
      </dsp:txXfrm>
    </dsp:sp>
    <dsp:sp modelId="{ECADA643-1779-4DA2-8AA6-C1EAF32B0C15}">
      <dsp:nvSpPr>
        <dsp:cNvPr id="0" name=""/>
        <dsp:cNvSpPr/>
      </dsp:nvSpPr>
      <dsp:spPr>
        <a:xfrm>
          <a:off x="11927396"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COLABORAÇÃO COM INFLUENCIADORES DE SAÚDE </a:t>
          </a:r>
        </a:p>
      </dsp:txBody>
      <dsp:txXfrm>
        <a:off x="11927396" y="2614854"/>
        <a:ext cx="938314" cy="469157"/>
      </dsp:txXfrm>
    </dsp:sp>
    <dsp:sp modelId="{77F7510F-B277-4906-B909-89B1197C6DDE}">
      <dsp:nvSpPr>
        <dsp:cNvPr id="0" name=""/>
        <dsp:cNvSpPr/>
      </dsp:nvSpPr>
      <dsp:spPr>
        <a:xfrm>
          <a:off x="11927396"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CAMPANHAS EM MÍDIAS SOCIAIS E ANÚNCIOS ONLINE</a:t>
          </a:r>
        </a:p>
      </dsp:txBody>
      <dsp:txXfrm>
        <a:off x="11927396" y="3281058"/>
        <a:ext cx="938314" cy="469157"/>
      </dsp:txXfrm>
    </dsp:sp>
    <dsp:sp modelId="{9A7C5AEB-3E05-469A-95FE-22BE39540AE1}">
      <dsp:nvSpPr>
        <dsp:cNvPr id="0" name=""/>
        <dsp:cNvSpPr/>
      </dsp:nvSpPr>
      <dsp:spPr>
        <a:xfrm>
          <a:off x="12801699" y="1272384"/>
          <a:ext cx="1102754"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AVALIAÇÃO</a:t>
          </a:r>
        </a:p>
        <a:p>
          <a:pPr marL="0" lvl="0" indent="0" algn="ctr" defTabSz="355600">
            <a:lnSpc>
              <a:spcPct val="90000"/>
            </a:lnSpc>
            <a:spcBef>
              <a:spcPct val="0"/>
            </a:spcBef>
            <a:spcAft>
              <a:spcPct val="35000"/>
            </a:spcAft>
            <a:buNone/>
          </a:pPr>
          <a:r>
            <a:rPr lang="pt-BR" sz="800" b="1" kern="1200"/>
            <a:t>E APERFEICOAMENTO</a:t>
          </a:r>
        </a:p>
      </dsp:txBody>
      <dsp:txXfrm>
        <a:off x="12801699" y="1272384"/>
        <a:ext cx="1102754" cy="469157"/>
      </dsp:txXfrm>
    </dsp:sp>
    <dsp:sp modelId="{250F3822-B3AA-4407-90AE-B2B8D5EF00A9}">
      <dsp:nvSpPr>
        <dsp:cNvPr id="0" name=""/>
        <dsp:cNvSpPr/>
      </dsp:nvSpPr>
      <dsp:spPr>
        <a:xfrm>
          <a:off x="13103867"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DESEMPENHO</a:t>
          </a:r>
        </a:p>
      </dsp:txBody>
      <dsp:txXfrm>
        <a:off x="13103867" y="1948651"/>
        <a:ext cx="938314" cy="469157"/>
      </dsp:txXfrm>
    </dsp:sp>
    <dsp:sp modelId="{9BEC86F9-D6A7-4983-86A8-08577B7FE900}">
      <dsp:nvSpPr>
        <dsp:cNvPr id="0" name=""/>
        <dsp:cNvSpPr/>
      </dsp:nvSpPr>
      <dsp:spPr>
        <a:xfrm>
          <a:off x="13103867"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COLETAR FEEDBACK E IMPLEMENTAÇÃO DE MELHORIAS</a:t>
          </a:r>
        </a:p>
      </dsp:txBody>
      <dsp:txXfrm>
        <a:off x="13103867" y="2614854"/>
        <a:ext cx="938314" cy="469157"/>
      </dsp:txXfrm>
    </dsp:sp>
    <dsp:sp modelId="{68D73AD6-74BD-4C2E-A75E-08E466B13B32}">
      <dsp:nvSpPr>
        <dsp:cNvPr id="0" name=""/>
        <dsp:cNvSpPr/>
      </dsp:nvSpPr>
      <dsp:spPr>
        <a:xfrm>
          <a:off x="13103867"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ADAPTAÇÃO  AO MERCADO</a:t>
          </a:r>
        </a:p>
      </dsp:txBody>
      <dsp:txXfrm>
        <a:off x="13103867" y="3281058"/>
        <a:ext cx="938314" cy="469157"/>
      </dsp:txXfrm>
    </dsp:sp>
    <dsp:sp modelId="{F5C5F184-CBCA-49BB-BB7E-3A0146C211EB}">
      <dsp:nvSpPr>
        <dsp:cNvPr id="0" name=""/>
        <dsp:cNvSpPr/>
      </dsp:nvSpPr>
      <dsp:spPr>
        <a:xfrm>
          <a:off x="14101500" y="1282447"/>
          <a:ext cx="693395" cy="46915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EXPANSÃO</a:t>
          </a:r>
        </a:p>
      </dsp:txBody>
      <dsp:txXfrm>
        <a:off x="14101500" y="1282447"/>
        <a:ext cx="693395" cy="469157"/>
      </dsp:txXfrm>
    </dsp:sp>
    <dsp:sp modelId="{3E37B074-43F2-410D-A821-9E917734EEF5}">
      <dsp:nvSpPr>
        <dsp:cNvPr id="0" name=""/>
        <dsp:cNvSpPr/>
      </dsp:nvSpPr>
      <dsp:spPr>
        <a:xfrm>
          <a:off x="14301328" y="1948651"/>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EXPANSÃO DE MERCADO</a:t>
          </a:r>
        </a:p>
      </dsp:txBody>
      <dsp:txXfrm>
        <a:off x="14301328" y="1948651"/>
        <a:ext cx="938314" cy="469157"/>
      </dsp:txXfrm>
    </dsp:sp>
    <dsp:sp modelId="{E1649481-31C2-4E1C-A6F3-BCDF01D59BD2}">
      <dsp:nvSpPr>
        <dsp:cNvPr id="0" name=""/>
        <dsp:cNvSpPr/>
      </dsp:nvSpPr>
      <dsp:spPr>
        <a:xfrm>
          <a:off x="14301328" y="2614854"/>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PARCERIAS</a:t>
          </a:r>
        </a:p>
      </dsp:txBody>
      <dsp:txXfrm>
        <a:off x="14301328" y="2614854"/>
        <a:ext cx="938314" cy="469157"/>
      </dsp:txXfrm>
    </dsp:sp>
    <dsp:sp modelId="{5D899EB1-B601-4B33-9059-E0DEFEEE5318}">
      <dsp:nvSpPr>
        <dsp:cNvPr id="0" name=""/>
        <dsp:cNvSpPr/>
      </dsp:nvSpPr>
      <dsp:spPr>
        <a:xfrm>
          <a:off x="14301328" y="3281058"/>
          <a:ext cx="938314" cy="469157"/>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VERSÕES DE ASSINATURA</a:t>
          </a:r>
        </a:p>
      </dsp:txBody>
      <dsp:txXfrm>
        <a:off x="14301328" y="3281058"/>
        <a:ext cx="938314" cy="469157"/>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https://encrypted-tbn0.gstatic.com/images?q=tbn:ANd9GcSJ2ijpeoXGPRtz5cNwDfxA0_BvMmgkBeomZ2z0XgM&amp;s" TargetMode="Externa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5.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19</xdr:col>
      <xdr:colOff>254000</xdr:colOff>
      <xdr:row>1</xdr:row>
      <xdr:rowOff>127000</xdr:rowOff>
    </xdr:from>
    <xdr:to>
      <xdr:col>31</xdr:col>
      <xdr:colOff>274063</xdr:colOff>
      <xdr:row>39</xdr:row>
      <xdr:rowOff>67509</xdr:rowOff>
    </xdr:to>
    <xdr:pic>
      <xdr:nvPicPr>
        <xdr:cNvPr id="3" name="Imagem 2">
          <a:extLst>
            <a:ext uri="{FF2B5EF4-FFF2-40B4-BE49-F238E27FC236}">
              <a16:creationId xmlns:a16="http://schemas.microsoft.com/office/drawing/2014/main" id="{FAB2BF19-A4B0-41E5-B591-DAD1D5A66055}"/>
            </a:ext>
          </a:extLst>
        </xdr:cNvPr>
        <xdr:cNvPicPr>
          <a:picLocks noChangeAspect="1"/>
        </xdr:cNvPicPr>
      </xdr:nvPicPr>
      <xdr:blipFill>
        <a:blip xmlns:r="http://schemas.openxmlformats.org/officeDocument/2006/relationships" r:embed="rId1"/>
        <a:stretch>
          <a:fillRect/>
        </a:stretch>
      </xdr:blipFill>
      <xdr:spPr>
        <a:xfrm>
          <a:off x="11715750" y="285750"/>
          <a:ext cx="7259063" cy="5973009"/>
        </a:xfrm>
        <a:prstGeom prst="rect">
          <a:avLst/>
        </a:prstGeom>
      </xdr:spPr>
    </xdr:pic>
    <xdr:clientData/>
  </xdr:twoCellAnchor>
  <xdr:twoCellAnchor editAs="oneCell">
    <xdr:from>
      <xdr:col>19</xdr:col>
      <xdr:colOff>349250</xdr:colOff>
      <xdr:row>40</xdr:row>
      <xdr:rowOff>47625</xdr:rowOff>
    </xdr:from>
    <xdr:to>
      <xdr:col>31</xdr:col>
      <xdr:colOff>359787</xdr:colOff>
      <xdr:row>80</xdr:row>
      <xdr:rowOff>80266</xdr:rowOff>
    </xdr:to>
    <xdr:pic>
      <xdr:nvPicPr>
        <xdr:cNvPr id="9" name="Imagem 8">
          <a:extLst>
            <a:ext uri="{FF2B5EF4-FFF2-40B4-BE49-F238E27FC236}">
              <a16:creationId xmlns:a16="http://schemas.microsoft.com/office/drawing/2014/main" id="{3E8E804E-481E-4076-A400-BD02AA0E2125}"/>
            </a:ext>
          </a:extLst>
        </xdr:cNvPr>
        <xdr:cNvPicPr>
          <a:picLocks noChangeAspect="1"/>
        </xdr:cNvPicPr>
      </xdr:nvPicPr>
      <xdr:blipFill>
        <a:blip xmlns:r="http://schemas.openxmlformats.org/officeDocument/2006/relationships" r:embed="rId2"/>
        <a:stretch>
          <a:fillRect/>
        </a:stretch>
      </xdr:blipFill>
      <xdr:spPr>
        <a:xfrm>
          <a:off x="11811000" y="6397625"/>
          <a:ext cx="7249537" cy="6382641"/>
        </a:xfrm>
        <a:prstGeom prst="rect">
          <a:avLst/>
        </a:prstGeom>
      </xdr:spPr>
    </xdr:pic>
    <xdr:clientData/>
  </xdr:twoCellAnchor>
  <xdr:twoCellAnchor editAs="oneCell">
    <xdr:from>
      <xdr:col>19</xdr:col>
      <xdr:colOff>269875</xdr:colOff>
      <xdr:row>82</xdr:row>
      <xdr:rowOff>31750</xdr:rowOff>
    </xdr:from>
    <xdr:to>
      <xdr:col>31</xdr:col>
      <xdr:colOff>375675</xdr:colOff>
      <xdr:row>117</xdr:row>
      <xdr:rowOff>153192</xdr:rowOff>
    </xdr:to>
    <xdr:pic>
      <xdr:nvPicPr>
        <xdr:cNvPr id="10" name="Imagem 9">
          <a:extLst>
            <a:ext uri="{FF2B5EF4-FFF2-40B4-BE49-F238E27FC236}">
              <a16:creationId xmlns:a16="http://schemas.microsoft.com/office/drawing/2014/main" id="{5E427BA9-77F7-455A-BC0C-93EB30961DCF}"/>
            </a:ext>
          </a:extLst>
        </xdr:cNvPr>
        <xdr:cNvPicPr>
          <a:picLocks noChangeAspect="1"/>
        </xdr:cNvPicPr>
      </xdr:nvPicPr>
      <xdr:blipFill>
        <a:blip xmlns:r="http://schemas.openxmlformats.org/officeDocument/2006/relationships" r:embed="rId3"/>
        <a:stretch>
          <a:fillRect/>
        </a:stretch>
      </xdr:blipFill>
      <xdr:spPr>
        <a:xfrm>
          <a:off x="11731625" y="13049250"/>
          <a:ext cx="7344800" cy="5677692"/>
        </a:xfrm>
        <a:prstGeom prst="rect">
          <a:avLst/>
        </a:prstGeom>
      </xdr:spPr>
    </xdr:pic>
    <xdr:clientData/>
  </xdr:twoCellAnchor>
  <xdr:twoCellAnchor editAs="oneCell">
    <xdr:from>
      <xdr:col>19</xdr:col>
      <xdr:colOff>317500</xdr:colOff>
      <xdr:row>118</xdr:row>
      <xdr:rowOff>63500</xdr:rowOff>
    </xdr:from>
    <xdr:to>
      <xdr:col>31</xdr:col>
      <xdr:colOff>328037</xdr:colOff>
      <xdr:row>156</xdr:row>
      <xdr:rowOff>13535</xdr:rowOff>
    </xdr:to>
    <xdr:pic>
      <xdr:nvPicPr>
        <xdr:cNvPr id="11" name="Imagem 10">
          <a:extLst>
            <a:ext uri="{FF2B5EF4-FFF2-40B4-BE49-F238E27FC236}">
              <a16:creationId xmlns:a16="http://schemas.microsoft.com/office/drawing/2014/main" id="{FE403BB0-5182-4E1A-9FD7-B625BA0565EA}"/>
            </a:ext>
          </a:extLst>
        </xdr:cNvPr>
        <xdr:cNvPicPr>
          <a:picLocks noChangeAspect="1"/>
        </xdr:cNvPicPr>
      </xdr:nvPicPr>
      <xdr:blipFill>
        <a:blip xmlns:r="http://schemas.openxmlformats.org/officeDocument/2006/relationships" r:embed="rId4"/>
        <a:stretch>
          <a:fillRect/>
        </a:stretch>
      </xdr:blipFill>
      <xdr:spPr>
        <a:xfrm>
          <a:off x="11779250" y="18796000"/>
          <a:ext cx="7249537" cy="59825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13607</xdr:colOff>
      <xdr:row>0</xdr:row>
      <xdr:rowOff>0</xdr:rowOff>
    </xdr:from>
    <xdr:to>
      <xdr:col>2</xdr:col>
      <xdr:colOff>53662</xdr:colOff>
      <xdr:row>6</xdr:row>
      <xdr:rowOff>11300</xdr:rowOff>
    </xdr:to>
    <xdr:pic>
      <xdr:nvPicPr>
        <xdr:cNvPr id="2" name="Imagem 1" descr="Logotipo De Saúde E Bem Estar Design De Logotipo De Centro ...">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9720" y="0"/>
          <a:ext cx="630336" cy="1095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597016</xdr:colOff>
      <xdr:row>2</xdr:row>
      <xdr:rowOff>200686</xdr:rowOff>
    </xdr:from>
    <xdr:to>
      <xdr:col>11</xdr:col>
      <xdr:colOff>182336</xdr:colOff>
      <xdr:row>6</xdr:row>
      <xdr:rowOff>701</xdr:rowOff>
    </xdr:to>
    <xdr:pic>
      <xdr:nvPicPr>
        <xdr:cNvPr id="4" name="Imagem 3" descr="Logotipo De Saúde E Bem Estar Design De Logotipo De Centro ...">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6067087" y="608900"/>
          <a:ext cx="809963" cy="806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201083</xdr:colOff>
      <xdr:row>0</xdr:row>
      <xdr:rowOff>0</xdr:rowOff>
    </xdr:from>
    <xdr:to>
      <xdr:col>1</xdr:col>
      <xdr:colOff>355602</xdr:colOff>
      <xdr:row>4</xdr:row>
      <xdr:rowOff>144601</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01083" y="0"/>
          <a:ext cx="3873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85725</xdr:colOff>
      <xdr:row>7</xdr:row>
      <xdr:rowOff>142875</xdr:rowOff>
    </xdr:from>
    <xdr:to>
      <xdr:col>7</xdr:col>
      <xdr:colOff>304800</xdr:colOff>
      <xdr:row>7</xdr:row>
      <xdr:rowOff>152400</xdr:rowOff>
    </xdr:to>
    <xdr:cxnSp macro="">
      <xdr:nvCxnSpPr>
        <xdr:cNvPr id="2" name="Conector de Seta Reta 1">
          <a:extLst>
            <a:ext uri="{FF2B5EF4-FFF2-40B4-BE49-F238E27FC236}">
              <a16:creationId xmlns:a16="http://schemas.microsoft.com/office/drawing/2014/main" id="{22C4B6F8-F573-444F-8135-3F116020A60A}"/>
            </a:ext>
          </a:extLst>
        </xdr:cNvPr>
        <xdr:cNvCxnSpPr/>
      </xdr:nvCxnSpPr>
      <xdr:spPr>
        <a:xfrm flipV="1">
          <a:off x="9420225" y="1609725"/>
          <a:ext cx="971550" cy="9525"/>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103187</xdr:colOff>
      <xdr:row>1</xdr:row>
      <xdr:rowOff>71437</xdr:rowOff>
    </xdr:from>
    <xdr:to>
      <xdr:col>9</xdr:col>
      <xdr:colOff>285750</xdr:colOff>
      <xdr:row>1</xdr:row>
      <xdr:rowOff>79370</xdr:rowOff>
    </xdr:to>
    <xdr:cxnSp macro="">
      <xdr:nvCxnSpPr>
        <xdr:cNvPr id="3" name="Conector de Seta Reta 2">
          <a:extLst>
            <a:ext uri="{FF2B5EF4-FFF2-40B4-BE49-F238E27FC236}">
              <a16:creationId xmlns:a16="http://schemas.microsoft.com/office/drawing/2014/main" id="{6401090F-936E-49E4-8CC1-B21BE1171138}"/>
            </a:ext>
          </a:extLst>
        </xdr:cNvPr>
        <xdr:cNvCxnSpPr/>
      </xdr:nvCxnSpPr>
      <xdr:spPr>
        <a:xfrm>
          <a:off x="10514012" y="366712"/>
          <a:ext cx="506413" cy="7933"/>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6</xdr:row>
      <xdr:rowOff>161925</xdr:rowOff>
    </xdr:from>
    <xdr:to>
      <xdr:col>9</xdr:col>
      <xdr:colOff>9525</xdr:colOff>
      <xdr:row>7</xdr:row>
      <xdr:rowOff>142875</xdr:rowOff>
    </xdr:to>
    <xdr:cxnSp macro="">
      <xdr:nvCxnSpPr>
        <xdr:cNvPr id="12" name="Conector de Seta Reta 11">
          <a:extLst>
            <a:ext uri="{FF2B5EF4-FFF2-40B4-BE49-F238E27FC236}">
              <a16:creationId xmlns:a16="http://schemas.microsoft.com/office/drawing/2014/main" id="{388947DD-10EC-41C2-B8A7-7BA0DB4FEB95}"/>
            </a:ext>
          </a:extLst>
        </xdr:cNvPr>
        <xdr:cNvCxnSpPr/>
      </xdr:nvCxnSpPr>
      <xdr:spPr>
        <a:xfrm flipV="1">
          <a:off x="10391775" y="1428750"/>
          <a:ext cx="352425" cy="180975"/>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0</xdr:colOff>
      <xdr:row>6</xdr:row>
      <xdr:rowOff>0</xdr:rowOff>
    </xdr:from>
    <xdr:to>
      <xdr:col>0</xdr:col>
      <xdr:colOff>735411</xdr:colOff>
      <xdr:row>6</xdr:row>
      <xdr:rowOff>3148</xdr:rowOff>
    </xdr:to>
    <xdr:cxnSp macro="">
      <xdr:nvCxnSpPr>
        <xdr:cNvPr id="15" name="Conector de Seta Reta 14">
          <a:extLst>
            <a:ext uri="{FF2B5EF4-FFF2-40B4-BE49-F238E27FC236}">
              <a16:creationId xmlns:a16="http://schemas.microsoft.com/office/drawing/2014/main" id="{3BAC6112-892D-47DE-ACE1-D42244947E4D}"/>
            </a:ext>
          </a:extLst>
        </xdr:cNvPr>
        <xdr:cNvCxnSpPr/>
      </xdr:nvCxnSpPr>
      <xdr:spPr>
        <a:xfrm>
          <a:off x="0" y="1266825"/>
          <a:ext cx="735411" cy="3148"/>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28575</xdr:colOff>
      <xdr:row>6</xdr:row>
      <xdr:rowOff>152400</xdr:rowOff>
    </xdr:from>
    <xdr:to>
      <xdr:col>11</xdr:col>
      <xdr:colOff>47625</xdr:colOff>
      <xdr:row>6</xdr:row>
      <xdr:rowOff>161925</xdr:rowOff>
    </xdr:to>
    <xdr:cxnSp macro="">
      <xdr:nvCxnSpPr>
        <xdr:cNvPr id="16" name="Conector de Seta Reta 15">
          <a:extLst>
            <a:ext uri="{FF2B5EF4-FFF2-40B4-BE49-F238E27FC236}">
              <a16:creationId xmlns:a16="http://schemas.microsoft.com/office/drawing/2014/main" id="{85934C6D-568A-4D3F-984F-A79E7ACD6617}"/>
            </a:ext>
          </a:extLst>
        </xdr:cNvPr>
        <xdr:cNvCxnSpPr/>
      </xdr:nvCxnSpPr>
      <xdr:spPr>
        <a:xfrm flipV="1">
          <a:off x="10763250" y="1419225"/>
          <a:ext cx="666750" cy="9525"/>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57150</xdr:colOff>
      <xdr:row>6</xdr:row>
      <xdr:rowOff>152400</xdr:rowOff>
    </xdr:from>
    <xdr:to>
      <xdr:col>14</xdr:col>
      <xdr:colOff>28575</xdr:colOff>
      <xdr:row>6</xdr:row>
      <xdr:rowOff>152400</xdr:rowOff>
    </xdr:to>
    <xdr:cxnSp macro="">
      <xdr:nvCxnSpPr>
        <xdr:cNvPr id="23" name="Conector de Seta Reta 22">
          <a:extLst>
            <a:ext uri="{FF2B5EF4-FFF2-40B4-BE49-F238E27FC236}">
              <a16:creationId xmlns:a16="http://schemas.microsoft.com/office/drawing/2014/main" id="{7A5941BD-7A87-4580-9AA5-B4B3453C935C}"/>
            </a:ext>
          </a:extLst>
        </xdr:cNvPr>
        <xdr:cNvCxnSpPr/>
      </xdr:nvCxnSpPr>
      <xdr:spPr>
        <a:xfrm>
          <a:off x="11439525" y="1419225"/>
          <a:ext cx="942975" cy="0"/>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14</xdr:col>
      <xdr:colOff>19050</xdr:colOff>
      <xdr:row>6</xdr:row>
      <xdr:rowOff>161925</xdr:rowOff>
    </xdr:from>
    <xdr:to>
      <xdr:col>19</xdr:col>
      <xdr:colOff>19050</xdr:colOff>
      <xdr:row>6</xdr:row>
      <xdr:rowOff>161925</xdr:rowOff>
    </xdr:to>
    <xdr:cxnSp macro="">
      <xdr:nvCxnSpPr>
        <xdr:cNvPr id="25" name="Conector de Seta Reta 24">
          <a:extLst>
            <a:ext uri="{FF2B5EF4-FFF2-40B4-BE49-F238E27FC236}">
              <a16:creationId xmlns:a16="http://schemas.microsoft.com/office/drawing/2014/main" id="{8B658FBB-796C-43AD-8E64-942D61CEB2C3}"/>
            </a:ext>
          </a:extLst>
        </xdr:cNvPr>
        <xdr:cNvCxnSpPr/>
      </xdr:nvCxnSpPr>
      <xdr:spPr>
        <a:xfrm>
          <a:off x="12372975" y="1428750"/>
          <a:ext cx="1619250" cy="0"/>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295275</xdr:colOff>
      <xdr:row>6</xdr:row>
      <xdr:rowOff>190500</xdr:rowOff>
    </xdr:from>
    <xdr:to>
      <xdr:col>22</xdr:col>
      <xdr:colOff>9525</xdr:colOff>
      <xdr:row>8</xdr:row>
      <xdr:rowOff>133350</xdr:rowOff>
    </xdr:to>
    <xdr:cxnSp macro="">
      <xdr:nvCxnSpPr>
        <xdr:cNvPr id="27" name="Conector de Seta Reta 26">
          <a:extLst>
            <a:ext uri="{FF2B5EF4-FFF2-40B4-BE49-F238E27FC236}">
              <a16:creationId xmlns:a16="http://schemas.microsoft.com/office/drawing/2014/main" id="{D8C234C3-339F-4EB0-8712-BD8295310535}"/>
            </a:ext>
          </a:extLst>
        </xdr:cNvPr>
        <xdr:cNvCxnSpPr/>
      </xdr:nvCxnSpPr>
      <xdr:spPr>
        <a:xfrm>
          <a:off x="12325350" y="1457325"/>
          <a:ext cx="2628900" cy="342900"/>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38100</xdr:colOff>
      <xdr:row>6</xdr:row>
      <xdr:rowOff>161925</xdr:rowOff>
    </xdr:from>
    <xdr:to>
      <xdr:col>22</xdr:col>
      <xdr:colOff>9525</xdr:colOff>
      <xdr:row>8</xdr:row>
      <xdr:rowOff>114300</xdr:rowOff>
    </xdr:to>
    <xdr:cxnSp macro="">
      <xdr:nvCxnSpPr>
        <xdr:cNvPr id="19" name="Conector de Seta Reta 18">
          <a:extLst>
            <a:ext uri="{FF2B5EF4-FFF2-40B4-BE49-F238E27FC236}">
              <a16:creationId xmlns:a16="http://schemas.microsoft.com/office/drawing/2014/main" id="{DE1DB52F-E50B-44DA-8CB9-0A30F974E3D3}"/>
            </a:ext>
          </a:extLst>
        </xdr:cNvPr>
        <xdr:cNvCxnSpPr/>
      </xdr:nvCxnSpPr>
      <xdr:spPr>
        <a:xfrm>
          <a:off x="14011275" y="1428750"/>
          <a:ext cx="942975" cy="352425"/>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314325</xdr:colOff>
      <xdr:row>8</xdr:row>
      <xdr:rowOff>123825</xdr:rowOff>
    </xdr:from>
    <xdr:to>
      <xdr:col>23</xdr:col>
      <xdr:colOff>47625</xdr:colOff>
      <xdr:row>8</xdr:row>
      <xdr:rowOff>123826</xdr:rowOff>
    </xdr:to>
    <xdr:cxnSp macro="">
      <xdr:nvCxnSpPr>
        <xdr:cNvPr id="24" name="Conector de Seta Reta 23">
          <a:extLst>
            <a:ext uri="{FF2B5EF4-FFF2-40B4-BE49-F238E27FC236}">
              <a16:creationId xmlns:a16="http://schemas.microsoft.com/office/drawing/2014/main" id="{B2DBBE37-9CB4-4322-B112-50048400F54E}"/>
            </a:ext>
          </a:extLst>
        </xdr:cNvPr>
        <xdr:cNvCxnSpPr/>
      </xdr:nvCxnSpPr>
      <xdr:spPr>
        <a:xfrm flipV="1">
          <a:off x="14935200" y="1790700"/>
          <a:ext cx="371475" cy="1"/>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28575</xdr:colOff>
      <xdr:row>7</xdr:row>
      <xdr:rowOff>190500</xdr:rowOff>
    </xdr:from>
    <xdr:to>
      <xdr:col>25</xdr:col>
      <xdr:colOff>38100</xdr:colOff>
      <xdr:row>8</xdr:row>
      <xdr:rowOff>123826</xdr:rowOff>
    </xdr:to>
    <xdr:cxnSp macro="">
      <xdr:nvCxnSpPr>
        <xdr:cNvPr id="26" name="Conector de Seta Reta 25">
          <a:extLst>
            <a:ext uri="{FF2B5EF4-FFF2-40B4-BE49-F238E27FC236}">
              <a16:creationId xmlns:a16="http://schemas.microsoft.com/office/drawing/2014/main" id="{E006E281-9A24-4245-8E0B-939A83B2042C}"/>
            </a:ext>
          </a:extLst>
        </xdr:cNvPr>
        <xdr:cNvCxnSpPr/>
      </xdr:nvCxnSpPr>
      <xdr:spPr>
        <a:xfrm flipV="1">
          <a:off x="15287625" y="1657350"/>
          <a:ext cx="638175" cy="133351"/>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25</xdr:col>
      <xdr:colOff>38100</xdr:colOff>
      <xdr:row>8</xdr:row>
      <xdr:rowOff>0</xdr:rowOff>
    </xdr:from>
    <xdr:to>
      <xdr:col>29</xdr:col>
      <xdr:colOff>9525</xdr:colOff>
      <xdr:row>8</xdr:row>
      <xdr:rowOff>1</xdr:rowOff>
    </xdr:to>
    <xdr:cxnSp macro="">
      <xdr:nvCxnSpPr>
        <xdr:cNvPr id="28" name="Conector de Seta Reta 27">
          <a:extLst>
            <a:ext uri="{FF2B5EF4-FFF2-40B4-BE49-F238E27FC236}">
              <a16:creationId xmlns:a16="http://schemas.microsoft.com/office/drawing/2014/main" id="{283DF597-9D37-4482-897B-CBEF1B7B3DBF}"/>
            </a:ext>
          </a:extLst>
        </xdr:cNvPr>
        <xdr:cNvCxnSpPr/>
      </xdr:nvCxnSpPr>
      <xdr:spPr>
        <a:xfrm flipV="1">
          <a:off x="15925800" y="1666875"/>
          <a:ext cx="1228725" cy="1"/>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29</xdr:col>
      <xdr:colOff>0</xdr:colOff>
      <xdr:row>7</xdr:row>
      <xdr:rowOff>0</xdr:rowOff>
    </xdr:from>
    <xdr:to>
      <xdr:col>30</xdr:col>
      <xdr:colOff>304800</xdr:colOff>
      <xdr:row>7</xdr:row>
      <xdr:rowOff>190502</xdr:rowOff>
    </xdr:to>
    <xdr:cxnSp macro="">
      <xdr:nvCxnSpPr>
        <xdr:cNvPr id="29" name="Conector de Seta Reta 28">
          <a:extLst>
            <a:ext uri="{FF2B5EF4-FFF2-40B4-BE49-F238E27FC236}">
              <a16:creationId xmlns:a16="http://schemas.microsoft.com/office/drawing/2014/main" id="{1B49ED25-D58B-433E-88CB-64E5009877EB}"/>
            </a:ext>
          </a:extLst>
        </xdr:cNvPr>
        <xdr:cNvCxnSpPr/>
      </xdr:nvCxnSpPr>
      <xdr:spPr>
        <a:xfrm flipV="1">
          <a:off x="17145000" y="1466850"/>
          <a:ext cx="619125" cy="190502"/>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31</xdr:col>
      <xdr:colOff>9525</xdr:colOff>
      <xdr:row>5</xdr:row>
      <xdr:rowOff>190501</xdr:rowOff>
    </xdr:from>
    <xdr:to>
      <xdr:col>33</xdr:col>
      <xdr:colOff>0</xdr:colOff>
      <xdr:row>6</xdr:row>
      <xdr:rowOff>190500</xdr:rowOff>
    </xdr:to>
    <xdr:cxnSp macro="">
      <xdr:nvCxnSpPr>
        <xdr:cNvPr id="31" name="Conector de Seta Reta 30">
          <a:extLst>
            <a:ext uri="{FF2B5EF4-FFF2-40B4-BE49-F238E27FC236}">
              <a16:creationId xmlns:a16="http://schemas.microsoft.com/office/drawing/2014/main" id="{329DEB86-9269-41F1-B843-B6D18D6CBFE4}"/>
            </a:ext>
          </a:extLst>
        </xdr:cNvPr>
        <xdr:cNvCxnSpPr/>
      </xdr:nvCxnSpPr>
      <xdr:spPr>
        <a:xfrm flipV="1">
          <a:off x="17783175" y="1257301"/>
          <a:ext cx="619125" cy="200024"/>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33</xdr:col>
      <xdr:colOff>0</xdr:colOff>
      <xdr:row>5</xdr:row>
      <xdr:rowOff>180975</xdr:rowOff>
    </xdr:from>
    <xdr:to>
      <xdr:col>35</xdr:col>
      <xdr:colOff>38100</xdr:colOff>
      <xdr:row>5</xdr:row>
      <xdr:rowOff>190500</xdr:rowOff>
    </xdr:to>
    <xdr:cxnSp macro="">
      <xdr:nvCxnSpPr>
        <xdr:cNvPr id="32" name="Conector de Seta Reta 31">
          <a:extLst>
            <a:ext uri="{FF2B5EF4-FFF2-40B4-BE49-F238E27FC236}">
              <a16:creationId xmlns:a16="http://schemas.microsoft.com/office/drawing/2014/main" id="{C223AB20-7028-4C8D-93E3-887FA66E3E7C}"/>
            </a:ext>
          </a:extLst>
        </xdr:cNvPr>
        <xdr:cNvCxnSpPr/>
      </xdr:nvCxnSpPr>
      <xdr:spPr>
        <a:xfrm flipV="1">
          <a:off x="18402300" y="1247775"/>
          <a:ext cx="666750" cy="9525"/>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35</xdr:col>
      <xdr:colOff>0</xdr:colOff>
      <xdr:row>6</xdr:row>
      <xdr:rowOff>1</xdr:rowOff>
    </xdr:from>
    <xdr:to>
      <xdr:col>36</xdr:col>
      <xdr:colOff>9525</xdr:colOff>
      <xdr:row>7</xdr:row>
      <xdr:rowOff>0</xdr:rowOff>
    </xdr:to>
    <xdr:cxnSp macro="">
      <xdr:nvCxnSpPr>
        <xdr:cNvPr id="33" name="Conector de Seta Reta 32">
          <a:extLst>
            <a:ext uri="{FF2B5EF4-FFF2-40B4-BE49-F238E27FC236}">
              <a16:creationId xmlns:a16="http://schemas.microsoft.com/office/drawing/2014/main" id="{1DB45F14-D4C6-4AA9-9AED-226263D73087}"/>
            </a:ext>
          </a:extLst>
        </xdr:cNvPr>
        <xdr:cNvCxnSpPr/>
      </xdr:nvCxnSpPr>
      <xdr:spPr>
        <a:xfrm>
          <a:off x="19030950" y="1266826"/>
          <a:ext cx="323850" cy="200024"/>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35</xdr:col>
      <xdr:colOff>276225</xdr:colOff>
      <xdr:row>7</xdr:row>
      <xdr:rowOff>0</xdr:rowOff>
    </xdr:from>
    <xdr:to>
      <xdr:col>37</xdr:col>
      <xdr:colOff>28575</xdr:colOff>
      <xdr:row>7</xdr:row>
      <xdr:rowOff>9526</xdr:rowOff>
    </xdr:to>
    <xdr:cxnSp macro="">
      <xdr:nvCxnSpPr>
        <xdr:cNvPr id="35" name="Conector de Seta Reta 34">
          <a:extLst>
            <a:ext uri="{FF2B5EF4-FFF2-40B4-BE49-F238E27FC236}">
              <a16:creationId xmlns:a16="http://schemas.microsoft.com/office/drawing/2014/main" id="{564FB74F-B531-4A4C-B7DF-B7540CE683D9}"/>
            </a:ext>
          </a:extLst>
        </xdr:cNvPr>
        <xdr:cNvCxnSpPr/>
      </xdr:nvCxnSpPr>
      <xdr:spPr>
        <a:xfrm flipV="1">
          <a:off x="19307175" y="1466850"/>
          <a:ext cx="390525" cy="9526"/>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37</xdr:col>
      <xdr:colOff>19050</xdr:colOff>
      <xdr:row>6</xdr:row>
      <xdr:rowOff>180975</xdr:rowOff>
    </xdr:from>
    <xdr:to>
      <xdr:col>39</xdr:col>
      <xdr:colOff>57150</xdr:colOff>
      <xdr:row>6</xdr:row>
      <xdr:rowOff>190500</xdr:rowOff>
    </xdr:to>
    <xdr:cxnSp macro="">
      <xdr:nvCxnSpPr>
        <xdr:cNvPr id="37" name="Conector de Seta Reta 36">
          <a:extLst>
            <a:ext uri="{FF2B5EF4-FFF2-40B4-BE49-F238E27FC236}">
              <a16:creationId xmlns:a16="http://schemas.microsoft.com/office/drawing/2014/main" id="{2F4402CE-07F3-4E9F-BE6D-747088AF329E}"/>
            </a:ext>
          </a:extLst>
        </xdr:cNvPr>
        <xdr:cNvCxnSpPr/>
      </xdr:nvCxnSpPr>
      <xdr:spPr>
        <a:xfrm flipV="1">
          <a:off x="19688175" y="1447800"/>
          <a:ext cx="666750" cy="9525"/>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39</xdr:col>
      <xdr:colOff>0</xdr:colOff>
      <xdr:row>7</xdr:row>
      <xdr:rowOff>1</xdr:rowOff>
    </xdr:from>
    <xdr:to>
      <xdr:col>43</xdr:col>
      <xdr:colOff>19050</xdr:colOff>
      <xdr:row>7</xdr:row>
      <xdr:rowOff>190500</xdr:rowOff>
    </xdr:to>
    <xdr:cxnSp macro="">
      <xdr:nvCxnSpPr>
        <xdr:cNvPr id="38" name="Conector de Seta Reta 37">
          <a:extLst>
            <a:ext uri="{FF2B5EF4-FFF2-40B4-BE49-F238E27FC236}">
              <a16:creationId xmlns:a16="http://schemas.microsoft.com/office/drawing/2014/main" id="{837FE7C8-C144-4B70-8728-97E0B1ECFBCF}"/>
            </a:ext>
          </a:extLst>
        </xdr:cNvPr>
        <xdr:cNvCxnSpPr/>
      </xdr:nvCxnSpPr>
      <xdr:spPr>
        <a:xfrm>
          <a:off x="20297775" y="1466851"/>
          <a:ext cx="1276350" cy="190499"/>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42</xdr:col>
      <xdr:colOff>304800</xdr:colOff>
      <xdr:row>7</xdr:row>
      <xdr:rowOff>190501</xdr:rowOff>
    </xdr:from>
    <xdr:to>
      <xdr:col>47</xdr:col>
      <xdr:colOff>304800</xdr:colOff>
      <xdr:row>8</xdr:row>
      <xdr:rowOff>0</xdr:rowOff>
    </xdr:to>
    <xdr:cxnSp macro="">
      <xdr:nvCxnSpPr>
        <xdr:cNvPr id="40" name="Conector de Seta Reta 39">
          <a:extLst>
            <a:ext uri="{FF2B5EF4-FFF2-40B4-BE49-F238E27FC236}">
              <a16:creationId xmlns:a16="http://schemas.microsoft.com/office/drawing/2014/main" id="{1B917C3C-FB4C-408C-A16E-9DC8D68A2180}"/>
            </a:ext>
          </a:extLst>
        </xdr:cNvPr>
        <xdr:cNvCxnSpPr/>
      </xdr:nvCxnSpPr>
      <xdr:spPr>
        <a:xfrm>
          <a:off x="21545550" y="1657351"/>
          <a:ext cx="1571625" cy="9524"/>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47</xdr:col>
      <xdr:colOff>295275</xdr:colOff>
      <xdr:row>7</xdr:row>
      <xdr:rowOff>19050</xdr:rowOff>
    </xdr:from>
    <xdr:to>
      <xdr:col>48</xdr:col>
      <xdr:colOff>295275</xdr:colOff>
      <xdr:row>8</xdr:row>
      <xdr:rowOff>9526</xdr:rowOff>
    </xdr:to>
    <xdr:cxnSp macro="">
      <xdr:nvCxnSpPr>
        <xdr:cNvPr id="43" name="Conector de Seta Reta 42">
          <a:extLst>
            <a:ext uri="{FF2B5EF4-FFF2-40B4-BE49-F238E27FC236}">
              <a16:creationId xmlns:a16="http://schemas.microsoft.com/office/drawing/2014/main" id="{B8A9E03B-9786-430B-B2CD-03E223DB84F4}"/>
            </a:ext>
          </a:extLst>
        </xdr:cNvPr>
        <xdr:cNvCxnSpPr/>
      </xdr:nvCxnSpPr>
      <xdr:spPr>
        <a:xfrm flipV="1">
          <a:off x="23107650" y="1485900"/>
          <a:ext cx="314325" cy="190501"/>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48</xdr:col>
      <xdr:colOff>276225</xdr:colOff>
      <xdr:row>7</xdr:row>
      <xdr:rowOff>1</xdr:rowOff>
    </xdr:from>
    <xdr:to>
      <xdr:col>52</xdr:col>
      <xdr:colOff>590550</xdr:colOff>
      <xdr:row>7</xdr:row>
      <xdr:rowOff>9525</xdr:rowOff>
    </xdr:to>
    <xdr:cxnSp macro="">
      <xdr:nvCxnSpPr>
        <xdr:cNvPr id="45" name="Conector de Seta Reta 44">
          <a:extLst>
            <a:ext uri="{FF2B5EF4-FFF2-40B4-BE49-F238E27FC236}">
              <a16:creationId xmlns:a16="http://schemas.microsoft.com/office/drawing/2014/main" id="{53239752-2E76-4014-89B0-DF7C452646CB}"/>
            </a:ext>
          </a:extLst>
        </xdr:cNvPr>
        <xdr:cNvCxnSpPr/>
      </xdr:nvCxnSpPr>
      <xdr:spPr>
        <a:xfrm>
          <a:off x="23402925" y="1466851"/>
          <a:ext cx="1571625" cy="9524"/>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53</xdr:col>
      <xdr:colOff>0</xdr:colOff>
      <xdr:row>7</xdr:row>
      <xdr:rowOff>1</xdr:rowOff>
    </xdr:from>
    <xdr:to>
      <xdr:col>57</xdr:col>
      <xdr:colOff>0</xdr:colOff>
      <xdr:row>7</xdr:row>
      <xdr:rowOff>9525</xdr:rowOff>
    </xdr:to>
    <xdr:cxnSp macro="">
      <xdr:nvCxnSpPr>
        <xdr:cNvPr id="49" name="Conector de Seta Reta 48">
          <a:extLst>
            <a:ext uri="{FF2B5EF4-FFF2-40B4-BE49-F238E27FC236}">
              <a16:creationId xmlns:a16="http://schemas.microsoft.com/office/drawing/2014/main" id="{7A1D697F-6E69-456B-955E-3E23718D92A3}"/>
            </a:ext>
          </a:extLst>
        </xdr:cNvPr>
        <xdr:cNvCxnSpPr/>
      </xdr:nvCxnSpPr>
      <xdr:spPr>
        <a:xfrm>
          <a:off x="24736425" y="1466851"/>
          <a:ext cx="1419225" cy="9524"/>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57</xdr:col>
      <xdr:colOff>9525</xdr:colOff>
      <xdr:row>5</xdr:row>
      <xdr:rowOff>38101</xdr:rowOff>
    </xdr:from>
    <xdr:to>
      <xdr:col>58</xdr:col>
      <xdr:colOff>304800</xdr:colOff>
      <xdr:row>6</xdr:row>
      <xdr:rowOff>180975</xdr:rowOff>
    </xdr:to>
    <xdr:cxnSp macro="">
      <xdr:nvCxnSpPr>
        <xdr:cNvPr id="51" name="Conector de Seta Reta 50">
          <a:extLst>
            <a:ext uri="{FF2B5EF4-FFF2-40B4-BE49-F238E27FC236}">
              <a16:creationId xmlns:a16="http://schemas.microsoft.com/office/drawing/2014/main" id="{746323D3-431E-4AA9-9E7A-97BBCE2D31C4}"/>
            </a:ext>
          </a:extLst>
        </xdr:cNvPr>
        <xdr:cNvCxnSpPr/>
      </xdr:nvCxnSpPr>
      <xdr:spPr>
        <a:xfrm flipV="1">
          <a:off x="26165175" y="1104901"/>
          <a:ext cx="657225" cy="342899"/>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19050</xdr:colOff>
      <xdr:row>8</xdr:row>
      <xdr:rowOff>38100</xdr:rowOff>
    </xdr:from>
    <xdr:to>
      <xdr:col>28</xdr:col>
      <xdr:colOff>257175</xdr:colOff>
      <xdr:row>8</xdr:row>
      <xdr:rowOff>171450</xdr:rowOff>
    </xdr:to>
    <xdr:cxnSp macro="">
      <xdr:nvCxnSpPr>
        <xdr:cNvPr id="53" name="Conector de Seta Reta 52">
          <a:extLst>
            <a:ext uri="{FF2B5EF4-FFF2-40B4-BE49-F238E27FC236}">
              <a16:creationId xmlns:a16="http://schemas.microsoft.com/office/drawing/2014/main" id="{1632E57C-3A4F-457D-A610-61BFD6BA2EEB}"/>
            </a:ext>
          </a:extLst>
        </xdr:cNvPr>
        <xdr:cNvCxnSpPr/>
      </xdr:nvCxnSpPr>
      <xdr:spPr>
        <a:xfrm flipV="1">
          <a:off x="15278100" y="1704975"/>
          <a:ext cx="1809750" cy="133350"/>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6</xdr:row>
      <xdr:rowOff>28575</xdr:rowOff>
    </xdr:from>
    <xdr:to>
      <xdr:col>35</xdr:col>
      <xdr:colOff>0</xdr:colOff>
      <xdr:row>7</xdr:row>
      <xdr:rowOff>9525</xdr:rowOff>
    </xdr:to>
    <xdr:cxnSp macro="">
      <xdr:nvCxnSpPr>
        <xdr:cNvPr id="59" name="Conector de Seta Reta 58">
          <a:extLst>
            <a:ext uri="{FF2B5EF4-FFF2-40B4-BE49-F238E27FC236}">
              <a16:creationId xmlns:a16="http://schemas.microsoft.com/office/drawing/2014/main" id="{9675D8E1-5859-4A79-9E1E-C4AC06C34CE6}"/>
            </a:ext>
          </a:extLst>
        </xdr:cNvPr>
        <xdr:cNvCxnSpPr/>
      </xdr:nvCxnSpPr>
      <xdr:spPr>
        <a:xfrm flipV="1">
          <a:off x="17687925" y="1295400"/>
          <a:ext cx="1343025" cy="180975"/>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285750</xdr:colOff>
      <xdr:row>5</xdr:row>
      <xdr:rowOff>161925</xdr:rowOff>
    </xdr:from>
    <xdr:to>
      <xdr:col>39</xdr:col>
      <xdr:colOff>47625</xdr:colOff>
      <xdr:row>7</xdr:row>
      <xdr:rowOff>0</xdr:rowOff>
    </xdr:to>
    <xdr:cxnSp macro="">
      <xdr:nvCxnSpPr>
        <xdr:cNvPr id="61" name="Conector de Seta Reta 60">
          <a:extLst>
            <a:ext uri="{FF2B5EF4-FFF2-40B4-BE49-F238E27FC236}">
              <a16:creationId xmlns:a16="http://schemas.microsoft.com/office/drawing/2014/main" id="{45011B4E-E1ED-4705-8E1D-475800F9E852}"/>
            </a:ext>
          </a:extLst>
        </xdr:cNvPr>
        <xdr:cNvCxnSpPr/>
      </xdr:nvCxnSpPr>
      <xdr:spPr>
        <a:xfrm>
          <a:off x="19002375" y="1228725"/>
          <a:ext cx="1343025" cy="238125"/>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19050</xdr:colOff>
      <xdr:row>6</xdr:row>
      <xdr:rowOff>161925</xdr:rowOff>
    </xdr:from>
    <xdr:to>
      <xdr:col>47</xdr:col>
      <xdr:colOff>295275</xdr:colOff>
      <xdr:row>7</xdr:row>
      <xdr:rowOff>190500</xdr:rowOff>
    </xdr:to>
    <xdr:cxnSp macro="">
      <xdr:nvCxnSpPr>
        <xdr:cNvPr id="64" name="Conector de Seta Reta 63">
          <a:extLst>
            <a:ext uri="{FF2B5EF4-FFF2-40B4-BE49-F238E27FC236}">
              <a16:creationId xmlns:a16="http://schemas.microsoft.com/office/drawing/2014/main" id="{F26D37E8-FD6D-4D66-ADDD-05C58745D9A2}"/>
            </a:ext>
          </a:extLst>
        </xdr:cNvPr>
        <xdr:cNvCxnSpPr/>
      </xdr:nvCxnSpPr>
      <xdr:spPr>
        <a:xfrm>
          <a:off x="20316825" y="1428750"/>
          <a:ext cx="2790825" cy="228600"/>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285750</xdr:colOff>
      <xdr:row>6</xdr:row>
      <xdr:rowOff>190500</xdr:rowOff>
    </xdr:from>
    <xdr:to>
      <xdr:col>48</xdr:col>
      <xdr:colOff>295275</xdr:colOff>
      <xdr:row>8</xdr:row>
      <xdr:rowOff>1</xdr:rowOff>
    </xdr:to>
    <xdr:cxnSp macro="">
      <xdr:nvCxnSpPr>
        <xdr:cNvPr id="67" name="Conector de Seta Reta 66">
          <a:extLst>
            <a:ext uri="{FF2B5EF4-FFF2-40B4-BE49-F238E27FC236}">
              <a16:creationId xmlns:a16="http://schemas.microsoft.com/office/drawing/2014/main" id="{30A0A3EA-6572-4749-BE7D-3C7819249D95}"/>
            </a:ext>
          </a:extLst>
        </xdr:cNvPr>
        <xdr:cNvCxnSpPr/>
      </xdr:nvCxnSpPr>
      <xdr:spPr>
        <a:xfrm flipV="1">
          <a:off x="21526500" y="1457325"/>
          <a:ext cx="1895475" cy="209551"/>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158647</xdr:colOff>
      <xdr:row>0</xdr:row>
      <xdr:rowOff>36551</xdr:rowOff>
    </xdr:from>
    <xdr:to>
      <xdr:col>4</xdr:col>
      <xdr:colOff>765719</xdr:colOff>
      <xdr:row>6</xdr:row>
      <xdr:rowOff>57151</xdr:rowOff>
    </xdr:to>
    <xdr:pic>
      <xdr:nvPicPr>
        <xdr:cNvPr id="2" name="Imagem 1" descr="Cannoli.food | LinkedIn">
          <a:extLst>
            <a:ext uri="{FF2B5EF4-FFF2-40B4-BE49-F238E27FC236}">
              <a16:creationId xmlns:a16="http://schemas.microsoft.com/office/drawing/2014/main" id="{CB73D05B-C1B2-4815-A6D8-10C2A899A7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45297" y="36551"/>
          <a:ext cx="607072" cy="99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P118" zoomScale="60" zoomScaleNormal="60" workbookViewId="0">
      <selection activeCell="U176" sqref="U17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outlinePr summaryBelow="0"/>
    <pageSetUpPr fitToPage="1"/>
  </sheetPr>
  <dimension ref="A2:R86"/>
  <sheetViews>
    <sheetView showGridLines="0" zoomScale="90" zoomScaleNormal="90" workbookViewId="0">
      <pane ySplit="9" topLeftCell="A43" activePane="bottomLeft" state="frozenSplit"/>
      <selection pane="bottomLeft" activeCell="C18" sqref="C18"/>
    </sheetView>
  </sheetViews>
  <sheetFormatPr defaultRowHeight="12.75" x14ac:dyDescent="0.2"/>
  <cols>
    <col min="1" max="1" width="3.42578125" customWidth="1"/>
    <col min="2" max="2" width="8.7109375" style="260" customWidth="1"/>
    <col min="3" max="3" width="127.5703125" style="178" bestFit="1" customWidth="1"/>
    <col min="4" max="4" width="17" style="260" customWidth="1"/>
    <col min="5" max="7" width="15.42578125" style="1" customWidth="1"/>
    <col min="8" max="8" width="14.42578125" style="1" customWidth="1"/>
    <col min="9" max="9" width="21.7109375" style="107" customWidth="1"/>
    <col min="10" max="10" width="13.4257812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94"/>
    </row>
    <row r="3" spans="2:18" ht="18" x14ac:dyDescent="0.2">
      <c r="C3" s="196"/>
    </row>
    <row r="7" spans="2:18" ht="16.5" x14ac:dyDescent="0.2">
      <c r="B7" s="261" t="s">
        <v>49</v>
      </c>
      <c r="P7" t="s">
        <v>187</v>
      </c>
    </row>
    <row r="8" spans="2:18" ht="13.5" thickBot="1" x14ac:dyDescent="0.25"/>
    <row r="9" spans="2:18" s="14" customFormat="1" ht="32.25" thickBot="1" x14ac:dyDescent="0.25">
      <c r="B9" s="143" t="s">
        <v>0</v>
      </c>
      <c r="C9" s="144" t="s">
        <v>51</v>
      </c>
      <c r="D9" s="145" t="s">
        <v>2</v>
      </c>
      <c r="E9" s="146" t="s">
        <v>188</v>
      </c>
      <c r="F9" s="146" t="s">
        <v>189</v>
      </c>
      <c r="G9" s="146" t="s">
        <v>28</v>
      </c>
      <c r="H9" s="147" t="s">
        <v>3</v>
      </c>
      <c r="I9" s="147" t="s">
        <v>4</v>
      </c>
      <c r="J9" s="147" t="s">
        <v>5</v>
      </c>
      <c r="K9" s="147" t="s">
        <v>31</v>
      </c>
      <c r="L9" s="148" t="s">
        <v>6</v>
      </c>
      <c r="O9" s="333" t="s">
        <v>183</v>
      </c>
      <c r="P9" s="334"/>
      <c r="Q9" s="334"/>
      <c r="R9" s="335"/>
    </row>
    <row r="10" spans="2:18" s="8" customFormat="1" ht="31.9" customHeight="1" thickBot="1" x14ac:dyDescent="0.25">
      <c r="B10" s="143">
        <v>1</v>
      </c>
      <c r="C10" s="149" t="s">
        <v>55</v>
      </c>
      <c r="D10" s="145">
        <v>1</v>
      </c>
      <c r="E10" s="369">
        <v>45901</v>
      </c>
      <c r="F10" s="369">
        <v>45905</v>
      </c>
      <c r="G10" s="146"/>
      <c r="H10" s="147"/>
      <c r="I10" s="147"/>
      <c r="J10" s="147"/>
      <c r="K10" s="150"/>
      <c r="L10" s="151"/>
      <c r="O10" s="274"/>
      <c r="P10" s="273" t="s">
        <v>180</v>
      </c>
      <c r="Q10" s="273" t="s">
        <v>2</v>
      </c>
      <c r="R10" s="275" t="s">
        <v>28</v>
      </c>
    </row>
    <row r="11" spans="2:18" s="8" customFormat="1" ht="22.5" customHeight="1" thickBot="1" x14ac:dyDescent="0.25">
      <c r="B11" s="183" t="s">
        <v>11</v>
      </c>
      <c r="C11" s="179" t="s">
        <v>375</v>
      </c>
      <c r="D11" s="127" t="s">
        <v>11</v>
      </c>
      <c r="E11" s="369">
        <v>45905</v>
      </c>
      <c r="F11" s="369">
        <v>45909</v>
      </c>
      <c r="G11" s="115">
        <v>2</v>
      </c>
      <c r="H11" s="128" t="s">
        <v>177</v>
      </c>
      <c r="I11" s="124" t="s">
        <v>56</v>
      </c>
      <c r="J11" s="129" t="s">
        <v>48</v>
      </c>
      <c r="K11" s="130">
        <v>2500</v>
      </c>
      <c r="L11" s="131"/>
      <c r="O11" s="276">
        <v>1</v>
      </c>
      <c r="P11" s="270" t="s">
        <v>55</v>
      </c>
      <c r="Q11" s="270" t="s">
        <v>179</v>
      </c>
      <c r="R11" s="281">
        <v>6</v>
      </c>
    </row>
    <row r="12" spans="2:18" s="8" customFormat="1" ht="27.75" customHeight="1" thickBot="1" x14ac:dyDescent="0.25">
      <c r="B12" s="184" t="s">
        <v>14</v>
      </c>
      <c r="C12" s="136" t="s">
        <v>376</v>
      </c>
      <c r="D12" s="111" t="s">
        <v>11</v>
      </c>
      <c r="E12" s="369">
        <v>45910</v>
      </c>
      <c r="F12" s="369">
        <v>45913</v>
      </c>
      <c r="G12" s="114">
        <v>2</v>
      </c>
      <c r="H12" s="128" t="s">
        <v>177</v>
      </c>
      <c r="I12" s="108" t="s">
        <v>56</v>
      </c>
      <c r="J12" s="106" t="s">
        <v>48</v>
      </c>
      <c r="K12" s="113">
        <v>2000</v>
      </c>
      <c r="L12" s="132"/>
      <c r="O12" s="276">
        <v>2</v>
      </c>
      <c r="P12" s="270" t="s">
        <v>57</v>
      </c>
      <c r="Q12" s="270" t="s">
        <v>55</v>
      </c>
      <c r="R12" s="281">
        <v>11</v>
      </c>
    </row>
    <row r="13" spans="2:18" s="8" customFormat="1" ht="28.5" customHeight="1" thickBot="1" x14ac:dyDescent="0.25">
      <c r="B13" s="185" t="s">
        <v>15</v>
      </c>
      <c r="C13" s="180" t="s">
        <v>377</v>
      </c>
      <c r="D13" s="125" t="s">
        <v>14</v>
      </c>
      <c r="E13" s="369">
        <v>45914</v>
      </c>
      <c r="F13" s="369">
        <v>45916</v>
      </c>
      <c r="G13" s="119">
        <v>2</v>
      </c>
      <c r="H13" s="128" t="s">
        <v>177</v>
      </c>
      <c r="I13" s="109" t="s">
        <v>56</v>
      </c>
      <c r="J13" s="121" t="s">
        <v>48</v>
      </c>
      <c r="K13" s="122">
        <v>3200</v>
      </c>
      <c r="L13" s="164"/>
      <c r="O13" s="276">
        <v>3</v>
      </c>
      <c r="P13" s="270" t="s">
        <v>64</v>
      </c>
      <c r="Q13" s="270" t="s">
        <v>55</v>
      </c>
      <c r="R13" s="281">
        <v>8</v>
      </c>
    </row>
    <row r="14" spans="2:18" s="8" customFormat="1" ht="18.75" thickBot="1" x14ac:dyDescent="0.25">
      <c r="B14" s="156">
        <v>2</v>
      </c>
      <c r="C14" s="157" t="s">
        <v>57</v>
      </c>
      <c r="D14" s="158" t="s">
        <v>15</v>
      </c>
      <c r="E14" s="369"/>
      <c r="F14" s="369"/>
      <c r="G14" s="166"/>
      <c r="H14" s="167"/>
      <c r="I14" s="167"/>
      <c r="J14" s="167"/>
      <c r="K14" s="188">
        <f>SUM(K11:K13)</f>
        <v>7700</v>
      </c>
      <c r="L14" s="168"/>
      <c r="O14" s="276">
        <v>4</v>
      </c>
      <c r="P14" s="270" t="s">
        <v>72</v>
      </c>
      <c r="Q14" s="270" t="s">
        <v>184</v>
      </c>
      <c r="R14" s="281">
        <v>11</v>
      </c>
    </row>
    <row r="15" spans="2:18" s="2" customFormat="1" ht="37.5" customHeight="1" thickBot="1" x14ac:dyDescent="0.25">
      <c r="B15" s="183" t="s">
        <v>7</v>
      </c>
      <c r="C15" s="179" t="s">
        <v>378</v>
      </c>
      <c r="D15" s="127" t="s">
        <v>7</v>
      </c>
      <c r="E15" s="369">
        <v>45917</v>
      </c>
      <c r="F15" s="369">
        <v>45918</v>
      </c>
      <c r="G15" s="154">
        <v>2</v>
      </c>
      <c r="H15" s="129" t="s">
        <v>177</v>
      </c>
      <c r="I15" s="165" t="s">
        <v>56</v>
      </c>
      <c r="J15" s="129" t="s">
        <v>48</v>
      </c>
      <c r="K15" s="130">
        <v>2000</v>
      </c>
      <c r="L15" s="155"/>
      <c r="O15" s="276">
        <v>5</v>
      </c>
      <c r="P15" s="270" t="s">
        <v>62</v>
      </c>
      <c r="Q15" s="270" t="s">
        <v>72</v>
      </c>
      <c r="R15" s="281">
        <v>5</v>
      </c>
    </row>
    <row r="16" spans="2:18" s="2" customFormat="1" ht="33" customHeight="1" thickBot="1" x14ac:dyDescent="0.25">
      <c r="B16" s="184" t="s">
        <v>8</v>
      </c>
      <c r="C16" s="251" t="s">
        <v>379</v>
      </c>
      <c r="D16" s="111" t="s">
        <v>14</v>
      </c>
      <c r="E16" s="369">
        <v>45919</v>
      </c>
      <c r="F16" s="369">
        <v>45922</v>
      </c>
      <c r="G16" s="112">
        <v>2</v>
      </c>
      <c r="H16" s="129" t="s">
        <v>177</v>
      </c>
      <c r="I16" s="109" t="s">
        <v>56</v>
      </c>
      <c r="J16" s="106" t="s">
        <v>48</v>
      </c>
      <c r="K16" s="113">
        <v>2500</v>
      </c>
      <c r="L16" s="133"/>
      <c r="O16" s="276">
        <v>6</v>
      </c>
      <c r="P16" s="271" t="s">
        <v>86</v>
      </c>
      <c r="Q16" s="271" t="s">
        <v>62</v>
      </c>
      <c r="R16" s="281">
        <v>3</v>
      </c>
    </row>
    <row r="17" spans="1:18" s="2" customFormat="1" ht="28.5" customHeight="1" thickBot="1" x14ac:dyDescent="0.25">
      <c r="B17" s="184" t="s">
        <v>43</v>
      </c>
      <c r="C17" s="251" t="s">
        <v>380</v>
      </c>
      <c r="D17" s="111" t="s">
        <v>8</v>
      </c>
      <c r="E17" s="369">
        <v>45923</v>
      </c>
      <c r="F17" s="369">
        <v>45925</v>
      </c>
      <c r="G17" s="112">
        <v>2</v>
      </c>
      <c r="H17" s="129" t="s">
        <v>177</v>
      </c>
      <c r="I17" s="109" t="s">
        <v>56</v>
      </c>
      <c r="J17" s="106" t="s">
        <v>48</v>
      </c>
      <c r="K17" s="113">
        <v>2500</v>
      </c>
      <c r="L17" s="133"/>
      <c r="O17" s="277">
        <v>7</v>
      </c>
      <c r="P17" s="272" t="s">
        <v>182</v>
      </c>
      <c r="Q17" s="272" t="s">
        <v>86</v>
      </c>
      <c r="R17" s="282">
        <v>6</v>
      </c>
    </row>
    <row r="18" spans="1:18" s="2" customFormat="1" ht="39" customHeight="1" thickBot="1" x14ac:dyDescent="0.25">
      <c r="B18" s="184" t="s">
        <v>44</v>
      </c>
      <c r="C18" s="251" t="s">
        <v>381</v>
      </c>
      <c r="D18" s="111" t="s">
        <v>8</v>
      </c>
      <c r="E18" s="369">
        <v>45926</v>
      </c>
      <c r="F18" s="369">
        <v>45930</v>
      </c>
      <c r="G18" s="112">
        <v>1</v>
      </c>
      <c r="H18" s="106" t="s">
        <v>47</v>
      </c>
      <c r="I18" s="109" t="s">
        <v>56</v>
      </c>
      <c r="J18" s="106" t="s">
        <v>48</v>
      </c>
      <c r="K18" s="113">
        <v>2500</v>
      </c>
      <c r="L18" s="133"/>
      <c r="O18" s="276">
        <v>8</v>
      </c>
      <c r="P18" s="270" t="s">
        <v>181</v>
      </c>
      <c r="Q18" s="272" t="s">
        <v>182</v>
      </c>
      <c r="R18" s="281">
        <v>6</v>
      </c>
    </row>
    <row r="19" spans="1:18" s="2" customFormat="1" ht="34.9" customHeight="1" thickBot="1" x14ac:dyDescent="0.25">
      <c r="B19" s="184" t="s">
        <v>65</v>
      </c>
      <c r="C19" s="251" t="s">
        <v>382</v>
      </c>
      <c r="D19" s="111" t="s">
        <v>8</v>
      </c>
      <c r="E19" s="369">
        <v>45931</v>
      </c>
      <c r="F19" s="369">
        <v>45933</v>
      </c>
      <c r="G19" s="112">
        <v>1</v>
      </c>
      <c r="H19" s="106" t="s">
        <v>47</v>
      </c>
      <c r="I19" s="109" t="s">
        <v>56</v>
      </c>
      <c r="J19" s="106" t="s">
        <v>48</v>
      </c>
      <c r="K19" s="113">
        <v>2500</v>
      </c>
      <c r="L19" s="133"/>
      <c r="O19" s="276">
        <v>9</v>
      </c>
      <c r="P19" s="270" t="s">
        <v>186</v>
      </c>
      <c r="Q19" s="270" t="s">
        <v>181</v>
      </c>
      <c r="R19" s="281">
        <v>6</v>
      </c>
    </row>
    <row r="20" spans="1:18" s="2" customFormat="1" ht="28.5" customHeight="1" thickBot="1" x14ac:dyDescent="0.25">
      <c r="B20" s="184" t="s">
        <v>66</v>
      </c>
      <c r="C20" s="251" t="s">
        <v>383</v>
      </c>
      <c r="D20" s="111" t="s">
        <v>8</v>
      </c>
      <c r="E20" s="369">
        <v>45934</v>
      </c>
      <c r="F20" s="369">
        <v>45937</v>
      </c>
      <c r="G20" s="114">
        <v>2</v>
      </c>
      <c r="H20" s="110" t="s">
        <v>177</v>
      </c>
      <c r="I20" s="109" t="s">
        <v>56</v>
      </c>
      <c r="J20" s="106" t="s">
        <v>48</v>
      </c>
      <c r="K20" s="113">
        <v>2500</v>
      </c>
      <c r="L20" s="133"/>
      <c r="O20" s="276">
        <v>10</v>
      </c>
      <c r="P20" s="270" t="s">
        <v>115</v>
      </c>
      <c r="Q20" s="270" t="s">
        <v>108</v>
      </c>
      <c r="R20" s="281">
        <v>6</v>
      </c>
    </row>
    <row r="21" spans="1:18" s="2" customFormat="1" ht="28.5" customHeight="1" thickBot="1" x14ac:dyDescent="0.25">
      <c r="B21" s="185" t="s">
        <v>171</v>
      </c>
      <c r="C21" s="252" t="s">
        <v>384</v>
      </c>
      <c r="D21" s="125" t="s">
        <v>8</v>
      </c>
      <c r="E21" s="369">
        <v>45938</v>
      </c>
      <c r="F21" s="369">
        <v>45941</v>
      </c>
      <c r="G21" s="152">
        <v>1</v>
      </c>
      <c r="H21" s="121" t="s">
        <v>47</v>
      </c>
      <c r="I21" s="109" t="s">
        <v>56</v>
      </c>
      <c r="J21" s="121" t="s">
        <v>48</v>
      </c>
      <c r="K21" s="113">
        <v>2500</v>
      </c>
      <c r="L21" s="153"/>
      <c r="O21" s="278">
        <v>11</v>
      </c>
      <c r="P21" s="271" t="s">
        <v>173</v>
      </c>
      <c r="Q21" s="270" t="s">
        <v>115</v>
      </c>
      <c r="R21" s="283">
        <v>6</v>
      </c>
    </row>
    <row r="22" spans="1:18" s="8" customFormat="1" ht="24" customHeight="1" thickBot="1" x14ac:dyDescent="0.3">
      <c r="B22" s="156">
        <v>3</v>
      </c>
      <c r="C22" s="157" t="s">
        <v>64</v>
      </c>
      <c r="D22" s="158" t="s">
        <v>171</v>
      </c>
      <c r="E22" s="369"/>
      <c r="F22" s="369"/>
      <c r="G22" s="159"/>
      <c r="H22" s="160"/>
      <c r="I22" s="160"/>
      <c r="J22" s="160"/>
      <c r="K22" s="189">
        <f>SUM(K15:K21)</f>
        <v>17000</v>
      </c>
      <c r="L22" s="162"/>
      <c r="O22" s="279"/>
      <c r="P22" s="331"/>
      <c r="Q22" s="332"/>
      <c r="R22" s="280"/>
    </row>
    <row r="23" spans="1:18" s="2" customFormat="1" ht="28.5" customHeight="1" thickBot="1" x14ac:dyDescent="0.25">
      <c r="A23" s="2" t="s">
        <v>45</v>
      </c>
      <c r="B23" s="183" t="s">
        <v>16</v>
      </c>
      <c r="C23" s="253" t="s">
        <v>385</v>
      </c>
      <c r="D23" s="127" t="s">
        <v>15</v>
      </c>
      <c r="E23" s="369">
        <v>45942</v>
      </c>
      <c r="F23" s="369">
        <v>45943</v>
      </c>
      <c r="G23" s="154">
        <v>1</v>
      </c>
      <c r="H23" s="129" t="s">
        <v>47</v>
      </c>
      <c r="I23" s="129" t="s">
        <v>67</v>
      </c>
      <c r="J23" s="129" t="s">
        <v>48</v>
      </c>
      <c r="K23" s="130">
        <v>2000</v>
      </c>
      <c r="L23" s="155"/>
      <c r="O23" s="8"/>
      <c r="P23" s="8"/>
      <c r="Q23" s="8"/>
      <c r="R23" s="8"/>
    </row>
    <row r="24" spans="1:18" s="2" customFormat="1" ht="28.5" customHeight="1" thickBot="1" x14ac:dyDescent="0.25">
      <c r="B24" s="184" t="s">
        <v>130</v>
      </c>
      <c r="C24" s="251" t="s">
        <v>387</v>
      </c>
      <c r="D24" s="111" t="s">
        <v>16</v>
      </c>
      <c r="E24" s="369">
        <v>45944</v>
      </c>
      <c r="F24" s="369">
        <v>45947</v>
      </c>
      <c r="G24" s="112">
        <v>1</v>
      </c>
      <c r="H24" s="129" t="s">
        <v>47</v>
      </c>
      <c r="I24" s="106" t="s">
        <v>67</v>
      </c>
      <c r="J24" s="106" t="s">
        <v>48</v>
      </c>
      <c r="K24" s="113">
        <v>2250</v>
      </c>
      <c r="L24" s="133"/>
    </row>
    <row r="25" spans="1:18" s="2" customFormat="1" ht="28.5" customHeight="1" thickBot="1" x14ac:dyDescent="0.25">
      <c r="B25" s="184" t="s">
        <v>71</v>
      </c>
      <c r="C25" s="251" t="s">
        <v>386</v>
      </c>
      <c r="D25" s="111" t="s">
        <v>130</v>
      </c>
      <c r="E25" s="369">
        <v>45948</v>
      </c>
      <c r="F25" s="369">
        <v>45952</v>
      </c>
      <c r="G25" s="112">
        <v>1</v>
      </c>
      <c r="H25" s="129" t="s">
        <v>47</v>
      </c>
      <c r="I25" s="106" t="s">
        <v>67</v>
      </c>
      <c r="J25" s="106" t="s">
        <v>48</v>
      </c>
      <c r="K25" s="113">
        <v>2200</v>
      </c>
      <c r="L25" s="133"/>
    </row>
    <row r="26" spans="1:18" s="2" customFormat="1" ht="28.5" customHeight="1" thickBot="1" x14ac:dyDescent="0.25">
      <c r="A26" s="2" t="s">
        <v>45</v>
      </c>
      <c r="B26" s="184" t="s">
        <v>17</v>
      </c>
      <c r="C26" s="251" t="s">
        <v>388</v>
      </c>
      <c r="D26" s="267" t="s">
        <v>71</v>
      </c>
      <c r="E26" s="369">
        <v>45953</v>
      </c>
      <c r="F26" s="369">
        <v>45955</v>
      </c>
      <c r="G26" s="112">
        <v>1</v>
      </c>
      <c r="H26" s="129" t="s">
        <v>47</v>
      </c>
      <c r="I26" s="106" t="s">
        <v>67</v>
      </c>
      <c r="J26" s="106" t="s">
        <v>48</v>
      </c>
      <c r="K26" s="113">
        <v>2250</v>
      </c>
      <c r="L26" s="133"/>
    </row>
    <row r="27" spans="1:18" s="2" customFormat="1" ht="28.5" customHeight="1" thickBot="1" x14ac:dyDescent="0.25">
      <c r="B27" s="184" t="s">
        <v>131</v>
      </c>
      <c r="C27" s="251" t="s">
        <v>389</v>
      </c>
      <c r="D27" s="111" t="s">
        <v>17</v>
      </c>
      <c r="E27" s="369">
        <v>45958</v>
      </c>
      <c r="F27" s="369">
        <v>45962</v>
      </c>
      <c r="G27" s="112">
        <v>2</v>
      </c>
      <c r="H27" s="106" t="s">
        <v>177</v>
      </c>
      <c r="I27" s="106" t="s">
        <v>67</v>
      </c>
      <c r="J27" s="106" t="s">
        <v>48</v>
      </c>
      <c r="K27" s="113">
        <v>2250</v>
      </c>
      <c r="L27" s="133"/>
    </row>
    <row r="28" spans="1:18" s="2" customFormat="1" ht="28.5" customHeight="1" thickBot="1" x14ac:dyDescent="0.25">
      <c r="B28" s="185" t="s">
        <v>139</v>
      </c>
      <c r="C28" s="252" t="s">
        <v>138</v>
      </c>
      <c r="D28" s="125" t="s">
        <v>17</v>
      </c>
      <c r="E28" s="369">
        <v>45963</v>
      </c>
      <c r="F28" s="369">
        <v>45966</v>
      </c>
      <c r="G28" s="152">
        <v>2</v>
      </c>
      <c r="H28" s="106" t="s">
        <v>177</v>
      </c>
      <c r="I28" s="121" t="s">
        <v>67</v>
      </c>
      <c r="J28" s="121" t="s">
        <v>48</v>
      </c>
      <c r="K28" s="113">
        <v>2250</v>
      </c>
      <c r="L28" s="153"/>
    </row>
    <row r="29" spans="1:18" s="8" customFormat="1" ht="15.75" customHeight="1" thickBot="1" x14ac:dyDescent="0.25">
      <c r="B29" s="156">
        <v>4</v>
      </c>
      <c r="C29" s="157" t="s">
        <v>72</v>
      </c>
      <c r="D29" s="158" t="s">
        <v>139</v>
      </c>
      <c r="E29" s="369"/>
      <c r="F29" s="369"/>
      <c r="G29" s="166"/>
      <c r="H29" s="167"/>
      <c r="I29" s="167"/>
      <c r="J29" s="167"/>
      <c r="K29" s="190">
        <f>SUM(K23:K28)</f>
        <v>13200</v>
      </c>
      <c r="L29" s="168"/>
    </row>
    <row r="30" spans="1:18" s="2" customFormat="1" ht="28.5" customHeight="1" thickBot="1" x14ac:dyDescent="0.25">
      <c r="B30" s="183" t="s">
        <v>10</v>
      </c>
      <c r="C30" s="253" t="s">
        <v>390</v>
      </c>
      <c r="D30" s="127" t="s">
        <v>10</v>
      </c>
      <c r="E30" s="369">
        <v>45967</v>
      </c>
      <c r="F30" s="369">
        <v>45968</v>
      </c>
      <c r="G30" s="154">
        <v>2</v>
      </c>
      <c r="H30" s="129" t="s">
        <v>177</v>
      </c>
      <c r="I30" s="169" t="s">
        <v>74</v>
      </c>
      <c r="J30" s="129" t="s">
        <v>48</v>
      </c>
      <c r="K30" s="130">
        <v>6000</v>
      </c>
      <c r="L30" s="155"/>
    </row>
    <row r="31" spans="1:18" s="2" customFormat="1" ht="28.5" customHeight="1" thickBot="1" x14ac:dyDescent="0.25">
      <c r="B31" s="184" t="s">
        <v>76</v>
      </c>
      <c r="C31" s="251" t="s">
        <v>75</v>
      </c>
      <c r="D31" s="111" t="s">
        <v>10</v>
      </c>
      <c r="E31" s="369">
        <v>45970</v>
      </c>
      <c r="F31" s="369">
        <v>45972</v>
      </c>
      <c r="G31" s="114">
        <v>1</v>
      </c>
      <c r="H31" s="110" t="s">
        <v>47</v>
      </c>
      <c r="I31" s="118" t="s">
        <v>74</v>
      </c>
      <c r="J31" s="110" t="s">
        <v>48</v>
      </c>
      <c r="K31" s="113">
        <v>4000</v>
      </c>
      <c r="L31" s="133"/>
    </row>
    <row r="32" spans="1:18" s="2" customFormat="1" ht="28.5" customHeight="1" thickBot="1" x14ac:dyDescent="0.25">
      <c r="B32" s="184" t="s">
        <v>172</v>
      </c>
      <c r="C32" s="251" t="s">
        <v>391</v>
      </c>
      <c r="D32" s="111" t="s">
        <v>10</v>
      </c>
      <c r="E32" s="369">
        <v>45973</v>
      </c>
      <c r="F32" s="369">
        <v>45975</v>
      </c>
      <c r="G32" s="114">
        <v>2</v>
      </c>
      <c r="H32" s="110" t="s">
        <v>177</v>
      </c>
      <c r="I32" s="118" t="s">
        <v>74</v>
      </c>
      <c r="J32" s="110" t="s">
        <v>48</v>
      </c>
      <c r="K32" s="113">
        <v>4500</v>
      </c>
      <c r="L32" s="133"/>
    </row>
    <row r="33" spans="1:12" s="2" customFormat="1" ht="28.5" customHeight="1" thickBot="1" x14ac:dyDescent="0.25">
      <c r="B33" s="184" t="s">
        <v>34</v>
      </c>
      <c r="C33" s="251" t="s">
        <v>77</v>
      </c>
      <c r="D33" s="111" t="s">
        <v>8</v>
      </c>
      <c r="E33" s="369">
        <v>45976</v>
      </c>
      <c r="F33" s="369">
        <v>45978</v>
      </c>
      <c r="G33" s="114">
        <v>1</v>
      </c>
      <c r="H33" s="110" t="s">
        <v>47</v>
      </c>
      <c r="I33" s="118" t="s">
        <v>74</v>
      </c>
      <c r="J33" s="110" t="s">
        <v>48</v>
      </c>
      <c r="K33" s="113">
        <v>4000</v>
      </c>
      <c r="L33" s="133"/>
    </row>
    <row r="34" spans="1:12" s="2" customFormat="1" ht="28.5" customHeight="1" thickBot="1" x14ac:dyDescent="0.25">
      <c r="B34" s="184" t="s">
        <v>46</v>
      </c>
      <c r="C34" s="251" t="s">
        <v>80</v>
      </c>
      <c r="D34" s="111" t="s">
        <v>34</v>
      </c>
      <c r="E34" s="369">
        <v>45979</v>
      </c>
      <c r="F34" s="369">
        <v>45980</v>
      </c>
      <c r="G34" s="114">
        <v>2</v>
      </c>
      <c r="H34" s="110" t="s">
        <v>177</v>
      </c>
      <c r="I34" s="118" t="s">
        <v>74</v>
      </c>
      <c r="J34" s="110" t="s">
        <v>48</v>
      </c>
      <c r="K34" s="113">
        <v>4000</v>
      </c>
      <c r="L34" s="133"/>
    </row>
    <row r="35" spans="1:12" s="2" customFormat="1" ht="16.5" customHeight="1" thickBot="1" x14ac:dyDescent="0.25">
      <c r="B35" s="184" t="s">
        <v>78</v>
      </c>
      <c r="C35" s="251" t="s">
        <v>392</v>
      </c>
      <c r="D35" s="111" t="s">
        <v>34</v>
      </c>
      <c r="E35" s="369">
        <v>45981</v>
      </c>
      <c r="F35" s="369">
        <v>45984</v>
      </c>
      <c r="G35" s="114">
        <v>1</v>
      </c>
      <c r="H35" s="110" t="s">
        <v>47</v>
      </c>
      <c r="I35" s="118" t="s">
        <v>74</v>
      </c>
      <c r="J35" s="110" t="s">
        <v>48</v>
      </c>
      <c r="K35" s="113">
        <v>4000</v>
      </c>
      <c r="L35" s="133"/>
    </row>
    <row r="36" spans="1:12" s="2" customFormat="1" ht="28.5" customHeight="1" thickBot="1" x14ac:dyDescent="0.25">
      <c r="B36" s="185" t="s">
        <v>79</v>
      </c>
      <c r="C36" s="252" t="s">
        <v>393</v>
      </c>
      <c r="D36" s="125" t="s">
        <v>34</v>
      </c>
      <c r="E36" s="369">
        <v>45985</v>
      </c>
      <c r="F36" s="369">
        <v>45988</v>
      </c>
      <c r="G36" s="119">
        <v>2</v>
      </c>
      <c r="H36" s="120" t="s">
        <v>177</v>
      </c>
      <c r="I36" s="163" t="s">
        <v>74</v>
      </c>
      <c r="J36" s="120" t="s">
        <v>48</v>
      </c>
      <c r="K36" s="122">
        <v>5500</v>
      </c>
      <c r="L36" s="153"/>
    </row>
    <row r="37" spans="1:12" s="8" customFormat="1" ht="28.5" customHeight="1" thickBot="1" x14ac:dyDescent="0.25">
      <c r="B37" s="156">
        <v>5</v>
      </c>
      <c r="C37" s="157" t="s">
        <v>62</v>
      </c>
      <c r="D37" s="158" t="s">
        <v>79</v>
      </c>
      <c r="E37" s="369"/>
      <c r="F37" s="369"/>
      <c r="G37" s="166"/>
      <c r="H37" s="237"/>
      <c r="I37" s="167"/>
      <c r="J37" s="167"/>
      <c r="K37" s="190">
        <f>SUM(K30:K36)</f>
        <v>32000</v>
      </c>
      <c r="L37" s="168"/>
    </row>
    <row r="38" spans="1:12" s="2" customFormat="1" ht="28.5" customHeight="1" thickBot="1" x14ac:dyDescent="0.25">
      <c r="B38" s="183" t="s">
        <v>18</v>
      </c>
      <c r="C38" s="254" t="s">
        <v>394</v>
      </c>
      <c r="D38" s="127" t="s">
        <v>18</v>
      </c>
      <c r="E38" s="369">
        <v>45992</v>
      </c>
      <c r="F38" s="369">
        <v>45993</v>
      </c>
      <c r="G38" s="115">
        <v>2</v>
      </c>
      <c r="H38" s="116" t="s">
        <v>177</v>
      </c>
      <c r="I38" s="117" t="s">
        <v>122</v>
      </c>
      <c r="J38" s="116" t="s">
        <v>48</v>
      </c>
      <c r="K38" s="130">
        <v>3000</v>
      </c>
      <c r="L38" s="155"/>
    </row>
    <row r="39" spans="1:12" s="2" customFormat="1" ht="21" customHeight="1" thickBot="1" x14ac:dyDescent="0.25">
      <c r="B39" s="184" t="s">
        <v>19</v>
      </c>
      <c r="C39" s="251" t="s">
        <v>395</v>
      </c>
      <c r="D39" s="111" t="s">
        <v>19</v>
      </c>
      <c r="E39" s="369">
        <v>45994</v>
      </c>
      <c r="F39" s="369">
        <v>45996</v>
      </c>
      <c r="G39" s="114">
        <v>2</v>
      </c>
      <c r="H39" s="110" t="s">
        <v>177</v>
      </c>
      <c r="I39" s="118" t="s">
        <v>122</v>
      </c>
      <c r="J39" s="110" t="s">
        <v>48</v>
      </c>
      <c r="K39" s="113">
        <v>1000</v>
      </c>
      <c r="L39" s="133"/>
    </row>
    <row r="40" spans="1:12" s="2" customFormat="1" ht="28.5" customHeight="1" thickBot="1" x14ac:dyDescent="0.25">
      <c r="B40" s="185" t="s">
        <v>20</v>
      </c>
      <c r="C40" s="252" t="s">
        <v>396</v>
      </c>
      <c r="D40" s="125" t="s">
        <v>20</v>
      </c>
      <c r="E40" s="369">
        <v>45997</v>
      </c>
      <c r="F40" s="369">
        <v>45999</v>
      </c>
      <c r="G40" s="119">
        <v>1</v>
      </c>
      <c r="H40" s="120" t="s">
        <v>47</v>
      </c>
      <c r="I40" s="163" t="s">
        <v>122</v>
      </c>
      <c r="J40" s="120" t="s">
        <v>48</v>
      </c>
      <c r="K40" s="122">
        <v>1000</v>
      </c>
      <c r="L40" s="153"/>
    </row>
    <row r="41" spans="1:12" s="2" customFormat="1" ht="28.5" customHeight="1" thickBot="1" x14ac:dyDescent="0.25">
      <c r="B41" s="156">
        <v>6</v>
      </c>
      <c r="C41" s="157" t="s">
        <v>86</v>
      </c>
      <c r="D41" s="158" t="s">
        <v>20</v>
      </c>
      <c r="E41" s="369"/>
      <c r="F41" s="369"/>
      <c r="G41" s="159"/>
      <c r="H41" s="160"/>
      <c r="I41" s="160"/>
      <c r="J41" s="160"/>
      <c r="K41" s="161"/>
      <c r="L41" s="162"/>
    </row>
    <row r="42" spans="1:12" s="2" customFormat="1" ht="21" customHeight="1" thickBot="1" x14ac:dyDescent="0.25">
      <c r="B42" s="183" t="s">
        <v>90</v>
      </c>
      <c r="C42" s="253" t="s">
        <v>397</v>
      </c>
      <c r="D42" s="127" t="s">
        <v>90</v>
      </c>
      <c r="E42" s="369">
        <v>46000</v>
      </c>
      <c r="F42" s="369">
        <v>46001</v>
      </c>
      <c r="G42" s="115">
        <v>1</v>
      </c>
      <c r="H42" s="116" t="s">
        <v>47</v>
      </c>
      <c r="I42" s="117" t="s">
        <v>123</v>
      </c>
      <c r="J42" s="116" t="s">
        <v>48</v>
      </c>
      <c r="K42" s="130">
        <v>7500</v>
      </c>
      <c r="L42" s="131"/>
    </row>
    <row r="43" spans="1:12" s="2" customFormat="1" ht="24" customHeight="1" thickBot="1" x14ac:dyDescent="0.25">
      <c r="B43" s="184" t="s">
        <v>91</v>
      </c>
      <c r="C43" s="251" t="s">
        <v>398</v>
      </c>
      <c r="D43" s="111" t="s">
        <v>91</v>
      </c>
      <c r="E43" s="369">
        <v>46002</v>
      </c>
      <c r="F43" s="369">
        <v>46003</v>
      </c>
      <c r="G43" s="114">
        <v>1</v>
      </c>
      <c r="H43" s="116" t="s">
        <v>47</v>
      </c>
      <c r="I43" s="117" t="s">
        <v>123</v>
      </c>
      <c r="J43" s="110" t="s">
        <v>48</v>
      </c>
      <c r="K43" s="113">
        <v>2600</v>
      </c>
      <c r="L43" s="132"/>
    </row>
    <row r="44" spans="1:12" s="2" customFormat="1" ht="28.5" customHeight="1" thickBot="1" x14ac:dyDescent="0.25">
      <c r="B44" s="185" t="s">
        <v>92</v>
      </c>
      <c r="C44" s="252" t="s">
        <v>399</v>
      </c>
      <c r="D44" s="125" t="s">
        <v>92</v>
      </c>
      <c r="E44" s="369">
        <v>46004</v>
      </c>
      <c r="F44" s="369">
        <v>46000</v>
      </c>
      <c r="G44" s="119">
        <v>1</v>
      </c>
      <c r="H44" s="238" t="s">
        <v>47</v>
      </c>
      <c r="I44" s="170" t="s">
        <v>123</v>
      </c>
      <c r="J44" s="120" t="s">
        <v>48</v>
      </c>
      <c r="K44" s="122">
        <v>1500</v>
      </c>
      <c r="L44" s="164"/>
    </row>
    <row r="45" spans="1:12" s="2" customFormat="1" ht="28.5" customHeight="1" thickBot="1" x14ac:dyDescent="0.25">
      <c r="B45" s="156">
        <v>7</v>
      </c>
      <c r="C45" s="157" t="s">
        <v>182</v>
      </c>
      <c r="D45" s="158" t="s">
        <v>92</v>
      </c>
      <c r="E45" s="369">
        <v>46001</v>
      </c>
      <c r="F45" s="369">
        <v>46005</v>
      </c>
      <c r="G45" s="159"/>
      <c r="H45" s="239"/>
      <c r="I45" s="160"/>
      <c r="J45" s="160"/>
      <c r="K45" s="189">
        <f>SUM(K42:K44)</f>
        <v>11600</v>
      </c>
      <c r="L45" s="162"/>
    </row>
    <row r="46" spans="1:12" s="2" customFormat="1" ht="28.5" customHeight="1" thickBot="1" x14ac:dyDescent="0.25">
      <c r="B46" s="183" t="s">
        <v>97</v>
      </c>
      <c r="C46" s="255" t="s">
        <v>400</v>
      </c>
      <c r="D46" s="127" t="s">
        <v>97</v>
      </c>
      <c r="E46" s="369">
        <v>46006</v>
      </c>
      <c r="F46" s="369">
        <v>46010</v>
      </c>
      <c r="G46" s="115">
        <v>2</v>
      </c>
      <c r="H46" s="116" t="s">
        <v>177</v>
      </c>
      <c r="I46" s="117" t="s">
        <v>125</v>
      </c>
      <c r="J46" s="240" t="s">
        <v>48</v>
      </c>
      <c r="K46" s="130">
        <v>7500</v>
      </c>
      <c r="L46" s="131"/>
    </row>
    <row r="47" spans="1:12" s="2" customFormat="1" ht="20.25" customHeight="1" thickBot="1" x14ac:dyDescent="0.25">
      <c r="B47" s="184" t="s">
        <v>98</v>
      </c>
      <c r="C47" s="251" t="s">
        <v>401</v>
      </c>
      <c r="D47" s="111" t="s">
        <v>98</v>
      </c>
      <c r="E47" s="369">
        <v>46011</v>
      </c>
      <c r="F47" s="369">
        <v>46013</v>
      </c>
      <c r="G47" s="114">
        <v>2</v>
      </c>
      <c r="H47" s="110" t="s">
        <v>177</v>
      </c>
      <c r="I47" s="118" t="s">
        <v>126</v>
      </c>
      <c r="J47" s="110" t="s">
        <v>48</v>
      </c>
      <c r="K47" s="113">
        <v>6600</v>
      </c>
      <c r="L47" s="132"/>
    </row>
    <row r="48" spans="1:12" s="2" customFormat="1" ht="22.5" customHeight="1" thickBot="1" x14ac:dyDescent="0.25">
      <c r="A48" s="2" t="s">
        <v>99</v>
      </c>
      <c r="B48" s="185" t="s">
        <v>100</v>
      </c>
      <c r="C48" s="252" t="s">
        <v>402</v>
      </c>
      <c r="D48" s="125" t="s">
        <v>100</v>
      </c>
      <c r="E48" s="369">
        <v>46014</v>
      </c>
      <c r="F48" s="369">
        <v>46015</v>
      </c>
      <c r="G48" s="119">
        <v>2</v>
      </c>
      <c r="H48" s="120" t="s">
        <v>177</v>
      </c>
      <c r="I48" s="163" t="s">
        <v>126</v>
      </c>
      <c r="J48" s="120" t="s">
        <v>48</v>
      </c>
      <c r="K48" s="122">
        <v>4500</v>
      </c>
      <c r="L48" s="164"/>
    </row>
    <row r="49" spans="2:12" s="2" customFormat="1" ht="28.5" customHeight="1" thickBot="1" x14ac:dyDescent="0.25">
      <c r="B49" s="156">
        <v>8</v>
      </c>
      <c r="C49" s="256" t="s">
        <v>181</v>
      </c>
      <c r="D49" s="158" t="s">
        <v>100</v>
      </c>
      <c r="E49" s="369"/>
      <c r="F49" s="369"/>
      <c r="G49" s="159"/>
      <c r="H49" s="239"/>
      <c r="I49" s="160"/>
      <c r="J49" s="160"/>
      <c r="K49" s="189">
        <f>SUM(K46:K48)</f>
        <v>18600</v>
      </c>
      <c r="L49" s="162"/>
    </row>
    <row r="50" spans="2:12" s="2" customFormat="1" ht="28.5" customHeight="1" thickBot="1" x14ac:dyDescent="0.25">
      <c r="B50" s="183" t="s">
        <v>105</v>
      </c>
      <c r="C50" s="253" t="s">
        <v>403</v>
      </c>
      <c r="D50" s="127" t="s">
        <v>105</v>
      </c>
      <c r="E50" s="369">
        <v>46016</v>
      </c>
      <c r="F50" s="369">
        <v>46017</v>
      </c>
      <c r="G50" s="115">
        <v>2</v>
      </c>
      <c r="H50" s="116" t="s">
        <v>177</v>
      </c>
      <c r="I50" s="116" t="s">
        <v>128</v>
      </c>
      <c r="J50" s="116" t="s">
        <v>48</v>
      </c>
      <c r="K50" s="130">
        <v>5000</v>
      </c>
      <c r="L50" s="131"/>
    </row>
    <row r="51" spans="2:12" s="2" customFormat="1" ht="28.5" customHeight="1" thickBot="1" x14ac:dyDescent="0.25">
      <c r="B51" s="184" t="s">
        <v>106</v>
      </c>
      <c r="C51" s="251" t="s">
        <v>404</v>
      </c>
      <c r="D51" s="111" t="s">
        <v>106</v>
      </c>
      <c r="E51" s="369">
        <v>46018</v>
      </c>
      <c r="F51" s="369">
        <v>46021</v>
      </c>
      <c r="G51" s="114">
        <v>2</v>
      </c>
      <c r="H51" s="110" t="s">
        <v>177</v>
      </c>
      <c r="I51" s="110" t="s">
        <v>128</v>
      </c>
      <c r="J51" s="110" t="s">
        <v>48</v>
      </c>
      <c r="K51" s="113">
        <v>4000</v>
      </c>
      <c r="L51" s="132"/>
    </row>
    <row r="52" spans="2:12" s="2" customFormat="1" ht="28.5" customHeight="1" thickBot="1" x14ac:dyDescent="0.25">
      <c r="B52" s="185" t="s">
        <v>107</v>
      </c>
      <c r="C52" s="252" t="s">
        <v>405</v>
      </c>
      <c r="D52" s="125" t="s">
        <v>107</v>
      </c>
      <c r="E52" s="369">
        <v>46022</v>
      </c>
      <c r="F52" s="369">
        <v>45658</v>
      </c>
      <c r="G52" s="119">
        <v>2</v>
      </c>
      <c r="H52" s="120" t="s">
        <v>177</v>
      </c>
      <c r="I52" s="120" t="s">
        <v>128</v>
      </c>
      <c r="J52" s="120" t="s">
        <v>48</v>
      </c>
      <c r="K52" s="122">
        <v>2000</v>
      </c>
      <c r="L52" s="164"/>
    </row>
    <row r="53" spans="2:12" s="2" customFormat="1" ht="28.5" customHeight="1" thickBot="1" x14ac:dyDescent="0.25">
      <c r="B53" s="156">
        <v>9</v>
      </c>
      <c r="C53" s="256" t="s">
        <v>185</v>
      </c>
      <c r="D53" s="158" t="s">
        <v>107</v>
      </c>
      <c r="E53" s="369"/>
      <c r="F53" s="369"/>
      <c r="G53" s="171"/>
      <c r="H53" s="239"/>
      <c r="I53" s="160"/>
      <c r="J53" s="160"/>
      <c r="K53" s="189">
        <f>SUM(K50:K52)</f>
        <v>11000</v>
      </c>
      <c r="L53" s="162"/>
    </row>
    <row r="54" spans="2:12" s="2" customFormat="1" ht="28.5" customHeight="1" thickBot="1" x14ac:dyDescent="0.25">
      <c r="B54" s="183" t="s">
        <v>112</v>
      </c>
      <c r="C54" s="253" t="s">
        <v>406</v>
      </c>
      <c r="D54" s="127" t="s">
        <v>112</v>
      </c>
      <c r="E54" s="369">
        <v>45659</v>
      </c>
      <c r="F54" s="369">
        <v>45663</v>
      </c>
      <c r="G54" s="115">
        <v>2</v>
      </c>
      <c r="H54" s="116" t="s">
        <v>177</v>
      </c>
      <c r="I54" s="116" t="s">
        <v>128</v>
      </c>
      <c r="J54" s="116" t="s">
        <v>48</v>
      </c>
      <c r="K54" s="130">
        <v>3500</v>
      </c>
      <c r="L54" s="131"/>
    </row>
    <row r="55" spans="2:12" s="2" customFormat="1" ht="28.5" customHeight="1" thickBot="1" x14ac:dyDescent="0.25">
      <c r="B55" s="184" t="s">
        <v>113</v>
      </c>
      <c r="C55" s="251" t="s">
        <v>407</v>
      </c>
      <c r="D55" s="111" t="s">
        <v>113</v>
      </c>
      <c r="E55" s="369">
        <v>45664</v>
      </c>
      <c r="F55" s="369">
        <v>45669</v>
      </c>
      <c r="G55" s="114">
        <v>2</v>
      </c>
      <c r="H55" s="110" t="s">
        <v>177</v>
      </c>
      <c r="I55" s="110" t="s">
        <v>128</v>
      </c>
      <c r="J55" s="110" t="s">
        <v>48</v>
      </c>
      <c r="K55" s="113">
        <v>2500</v>
      </c>
      <c r="L55" s="132"/>
    </row>
    <row r="56" spans="2:12" s="2" customFormat="1" ht="28.5" customHeight="1" thickBot="1" x14ac:dyDescent="0.25">
      <c r="B56" s="185" t="s">
        <v>114</v>
      </c>
      <c r="C56" s="252" t="s">
        <v>408</v>
      </c>
      <c r="D56" s="125" t="s">
        <v>114</v>
      </c>
      <c r="E56" s="369">
        <v>45670</v>
      </c>
      <c r="F56" s="369">
        <v>45673</v>
      </c>
      <c r="G56" s="119">
        <v>2</v>
      </c>
      <c r="H56" s="120" t="s">
        <v>177</v>
      </c>
      <c r="I56" s="120" t="s">
        <v>128</v>
      </c>
      <c r="J56" s="120" t="s">
        <v>48</v>
      </c>
      <c r="K56" s="122">
        <v>9000</v>
      </c>
      <c r="L56" s="164"/>
    </row>
    <row r="57" spans="2:12" s="2" customFormat="1" ht="28.5" customHeight="1" thickBot="1" x14ac:dyDescent="0.25">
      <c r="B57" s="156">
        <v>10</v>
      </c>
      <c r="C57" s="256" t="s">
        <v>115</v>
      </c>
      <c r="D57" s="158" t="s">
        <v>114</v>
      </c>
      <c r="E57" s="369"/>
      <c r="F57" s="369"/>
      <c r="G57" s="159"/>
      <c r="H57" s="239"/>
      <c r="I57" s="160"/>
      <c r="J57" s="160"/>
      <c r="K57" s="189">
        <f>SUM(K54:K56)</f>
        <v>15000</v>
      </c>
      <c r="L57" s="162"/>
    </row>
    <row r="58" spans="2:12" s="2" customFormat="1" ht="28.5" customHeight="1" thickBot="1" x14ac:dyDescent="0.25">
      <c r="B58" s="186" t="s">
        <v>118</v>
      </c>
      <c r="C58" s="253" t="s">
        <v>409</v>
      </c>
      <c r="D58" s="181" t="s">
        <v>118</v>
      </c>
      <c r="E58" s="369">
        <v>45674</v>
      </c>
      <c r="F58" s="369">
        <v>45676</v>
      </c>
      <c r="G58" s="115">
        <v>2</v>
      </c>
      <c r="H58" s="116" t="s">
        <v>177</v>
      </c>
      <c r="I58" s="116" t="s">
        <v>127</v>
      </c>
      <c r="J58" s="116" t="s">
        <v>48</v>
      </c>
      <c r="K58" s="130">
        <v>4000</v>
      </c>
      <c r="L58" s="131"/>
    </row>
    <row r="59" spans="2:12" s="2" customFormat="1" ht="28.5" customHeight="1" thickBot="1" x14ac:dyDescent="0.25">
      <c r="B59" s="187" t="s">
        <v>119</v>
      </c>
      <c r="C59" s="251" t="s">
        <v>410</v>
      </c>
      <c r="D59" s="182" t="s">
        <v>119</v>
      </c>
      <c r="E59" s="369">
        <v>45677</v>
      </c>
      <c r="F59" s="369">
        <v>45679</v>
      </c>
      <c r="G59" s="114">
        <v>2</v>
      </c>
      <c r="H59" s="110" t="s">
        <v>177</v>
      </c>
      <c r="I59" s="110" t="s">
        <v>126</v>
      </c>
      <c r="J59" s="110" t="s">
        <v>48</v>
      </c>
      <c r="K59" s="113">
        <v>2600</v>
      </c>
      <c r="L59" s="132"/>
    </row>
    <row r="60" spans="2:12" ht="28.5" customHeight="1" thickBot="1" x14ac:dyDescent="0.25">
      <c r="B60" s="262" t="s">
        <v>120</v>
      </c>
      <c r="C60" s="252" t="s">
        <v>411</v>
      </c>
      <c r="D60" s="241" t="s">
        <v>120</v>
      </c>
      <c r="E60" s="369">
        <v>45680</v>
      </c>
      <c r="F60" s="369">
        <v>45681</v>
      </c>
      <c r="G60" s="119">
        <v>2</v>
      </c>
      <c r="H60" s="120" t="s">
        <v>177</v>
      </c>
      <c r="I60" s="242" t="s">
        <v>126</v>
      </c>
      <c r="J60" s="120" t="s">
        <v>48</v>
      </c>
      <c r="K60" s="122">
        <v>2300</v>
      </c>
      <c r="L60" s="134"/>
    </row>
    <row r="61" spans="2:12" ht="28.5" customHeight="1" thickBot="1" x14ac:dyDescent="0.25">
      <c r="B61" s="263">
        <v>11</v>
      </c>
      <c r="C61" s="256" t="s">
        <v>173</v>
      </c>
      <c r="D61" s="243" t="s">
        <v>120</v>
      </c>
      <c r="E61" s="369"/>
      <c r="F61" s="369"/>
      <c r="G61" s="175"/>
      <c r="H61" s="176"/>
      <c r="I61" s="244"/>
      <c r="J61" s="176"/>
      <c r="K61" s="191">
        <f>SUM(K58:K60)</f>
        <v>8900</v>
      </c>
      <c r="L61" s="177"/>
    </row>
    <row r="62" spans="2:12" ht="18" customHeight="1" thickBot="1" x14ac:dyDescent="0.25">
      <c r="B62" s="264" t="s">
        <v>174</v>
      </c>
      <c r="C62" s="257" t="s">
        <v>412</v>
      </c>
      <c r="D62" s="245" t="s">
        <v>174</v>
      </c>
      <c r="E62" s="369">
        <v>45682</v>
      </c>
      <c r="F62" s="369">
        <v>45683</v>
      </c>
      <c r="G62" s="172">
        <v>2</v>
      </c>
      <c r="H62" s="127" t="s">
        <v>177</v>
      </c>
      <c r="I62" s="246" t="s">
        <v>128</v>
      </c>
      <c r="J62" s="120" t="s">
        <v>48</v>
      </c>
      <c r="K62" s="173">
        <v>3700</v>
      </c>
      <c r="L62" s="174"/>
    </row>
    <row r="63" spans="2:12" ht="21" customHeight="1" thickBot="1" x14ac:dyDescent="0.25">
      <c r="B63" s="265" t="s">
        <v>175</v>
      </c>
      <c r="C63" s="258" t="s">
        <v>413</v>
      </c>
      <c r="D63" s="247" t="s">
        <v>175</v>
      </c>
      <c r="E63" s="369">
        <v>45684</v>
      </c>
      <c r="F63" s="369">
        <v>45687</v>
      </c>
      <c r="G63" s="138">
        <v>2</v>
      </c>
      <c r="H63" s="111" t="s">
        <v>177</v>
      </c>
      <c r="I63" s="246" t="s">
        <v>128</v>
      </c>
      <c r="J63" s="120" t="s">
        <v>48</v>
      </c>
      <c r="K63" s="126">
        <v>8500</v>
      </c>
      <c r="L63" s="137"/>
    </row>
    <row r="64" spans="2:12" ht="17.25" customHeight="1" thickBot="1" x14ac:dyDescent="0.25">
      <c r="B64" s="266" t="s">
        <v>176</v>
      </c>
      <c r="C64" s="259" t="s">
        <v>414</v>
      </c>
      <c r="D64" s="241" t="s">
        <v>176</v>
      </c>
      <c r="E64" s="369">
        <v>45688</v>
      </c>
      <c r="F64" s="369">
        <v>45690</v>
      </c>
      <c r="G64" s="139">
        <v>2</v>
      </c>
      <c r="H64" s="125" t="s">
        <v>177</v>
      </c>
      <c r="I64" s="248" t="s">
        <v>128</v>
      </c>
      <c r="J64" s="120" t="s">
        <v>48</v>
      </c>
      <c r="K64" s="140">
        <v>2800</v>
      </c>
      <c r="L64" s="141"/>
    </row>
    <row r="65" spans="2:12" ht="24" customHeight="1" thickBot="1" x14ac:dyDescent="0.25">
      <c r="B65" s="329"/>
      <c r="C65" s="330"/>
      <c r="D65" s="250" t="s">
        <v>176</v>
      </c>
      <c r="E65" s="249"/>
      <c r="F65" s="249"/>
      <c r="G65" s="249"/>
      <c r="H65" s="249"/>
      <c r="I65" s="249"/>
      <c r="J65" s="249"/>
      <c r="K65" s="193">
        <f>SUM(K62:K64)</f>
        <v>15000</v>
      </c>
      <c r="L65" s="135"/>
    </row>
    <row r="66" spans="2:12" s="8" customFormat="1" ht="16.5" thickBot="1" x14ac:dyDescent="0.25">
      <c r="B66" s="123"/>
      <c r="C66" s="142"/>
      <c r="D66" s="326" t="s">
        <v>35</v>
      </c>
      <c r="E66" s="327"/>
      <c r="F66" s="327"/>
      <c r="G66" s="328"/>
      <c r="H66" s="328"/>
      <c r="I66" s="328"/>
      <c r="J66" s="328"/>
      <c r="K66" s="233">
        <f>SUM(K14+K22+K29+K37+K45+K49+K53+K57+K61+K65)</f>
        <v>150000</v>
      </c>
      <c r="L66" s="192"/>
    </row>
    <row r="78" spans="2:12" ht="15" customHeight="1" x14ac:dyDescent="0.2"/>
    <row r="79" spans="2:12" ht="15" customHeight="1" x14ac:dyDescent="0.2"/>
    <row r="80" spans="2:12" ht="15" customHeight="1" x14ac:dyDescent="0.2"/>
    <row r="84" ht="19.5" customHeight="1" x14ac:dyDescent="0.2"/>
    <row r="85" ht="34.5" customHeight="1" x14ac:dyDescent="0.2"/>
    <row r="86" ht="18.75" customHeight="1" x14ac:dyDescent="0.2"/>
  </sheetData>
  <mergeCells count="4">
    <mergeCell ref="D66:J66"/>
    <mergeCell ref="B65:C65"/>
    <mergeCell ref="P22:Q22"/>
    <mergeCell ref="O9:R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pageSetUpPr fitToPage="1"/>
  </sheetPr>
  <dimension ref="A1:Y78"/>
  <sheetViews>
    <sheetView showGridLines="0" zoomScaleNormal="100" workbookViewId="0">
      <selection activeCell="L1" sqref="L1"/>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325"/>
      <c r="B3" s="325"/>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outlinePr summaryBelow="0"/>
  </sheetPr>
  <dimension ref="B3:J52"/>
  <sheetViews>
    <sheetView showGridLines="0" zoomScale="90" zoomScaleNormal="90" workbookViewId="0">
      <pane ySplit="8" topLeftCell="A9" activePane="bottomLeft" state="frozenSplit"/>
      <selection pane="bottomLeft" activeCell="K42" sqref="K42"/>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9.5703125" customWidth="1"/>
    <col min="9" max="9" width="6" customWidth="1"/>
  </cols>
  <sheetData>
    <row r="3" spans="2:10" ht="13.5" customHeight="1" x14ac:dyDescent="0.2">
      <c r="C3" s="195"/>
    </row>
    <row r="6" spans="2:10" ht="13.5" customHeight="1" x14ac:dyDescent="0.25">
      <c r="B6" s="4" t="s">
        <v>50</v>
      </c>
    </row>
    <row r="7" spans="2:10" ht="13.5" customHeight="1" thickBot="1" x14ac:dyDescent="0.25"/>
    <row r="8" spans="2:10" s="14" customFormat="1" ht="26.25" customHeight="1" thickBot="1" x14ac:dyDescent="0.25">
      <c r="B8" s="234" t="s">
        <v>0</v>
      </c>
      <c r="C8" s="235" t="s">
        <v>51</v>
      </c>
      <c r="D8" s="235" t="s">
        <v>2</v>
      </c>
      <c r="E8" s="235" t="s">
        <v>28</v>
      </c>
      <c r="F8" s="235" t="s">
        <v>3</v>
      </c>
      <c r="G8" s="235" t="s">
        <v>4</v>
      </c>
      <c r="H8" s="235" t="s">
        <v>5</v>
      </c>
      <c r="I8" s="236" t="s">
        <v>6</v>
      </c>
    </row>
    <row r="9" spans="2:10" ht="13.5" customHeight="1" x14ac:dyDescent="0.2">
      <c r="B9" s="205" t="s">
        <v>11</v>
      </c>
      <c r="C9" t="s">
        <v>375</v>
      </c>
      <c r="D9" s="213" t="s">
        <v>11</v>
      </c>
      <c r="E9" s="214">
        <v>2</v>
      </c>
      <c r="F9" s="230" t="s">
        <v>47</v>
      </c>
      <c r="G9" s="213" t="s">
        <v>56</v>
      </c>
      <c r="H9" s="203" t="s">
        <v>48</v>
      </c>
      <c r="I9" s="206" t="s">
        <v>13</v>
      </c>
      <c r="J9" s="204"/>
    </row>
    <row r="10" spans="2:10" ht="13.5" customHeight="1" x14ac:dyDescent="0.2">
      <c r="B10" s="207" t="s">
        <v>14</v>
      </c>
      <c r="C10" t="s">
        <v>376</v>
      </c>
      <c r="D10" s="200" t="s">
        <v>11</v>
      </c>
      <c r="E10" s="215">
        <v>2</v>
      </c>
      <c r="F10" s="231" t="s">
        <v>177</v>
      </c>
      <c r="G10" s="200" t="s">
        <v>56</v>
      </c>
      <c r="H10" s="198" t="s">
        <v>48</v>
      </c>
      <c r="I10" s="208" t="s">
        <v>13</v>
      </c>
      <c r="J10" s="204"/>
    </row>
    <row r="11" spans="2:10" ht="13.5" customHeight="1" x14ac:dyDescent="0.2">
      <c r="B11" s="207" t="s">
        <v>15</v>
      </c>
      <c r="C11" t="s">
        <v>377</v>
      </c>
      <c r="D11" s="268" t="s">
        <v>14</v>
      </c>
      <c r="E11" s="200">
        <v>2</v>
      </c>
      <c r="F11" s="231" t="s">
        <v>177</v>
      </c>
      <c r="G11" s="200" t="s">
        <v>56</v>
      </c>
      <c r="H11" s="198" t="s">
        <v>48</v>
      </c>
      <c r="I11" s="209"/>
      <c r="J11" s="204"/>
    </row>
    <row r="12" spans="2:10" ht="13.5" customHeight="1" x14ac:dyDescent="0.2">
      <c r="B12" s="210" t="s">
        <v>7</v>
      </c>
      <c r="C12" t="s">
        <v>378</v>
      </c>
      <c r="D12" s="200" t="s">
        <v>7</v>
      </c>
      <c r="E12" s="216">
        <v>2</v>
      </c>
      <c r="F12" s="231" t="s">
        <v>177</v>
      </c>
      <c r="G12" s="200" t="s">
        <v>56</v>
      </c>
      <c r="H12" s="198" t="s">
        <v>48</v>
      </c>
      <c r="I12" s="211"/>
      <c r="J12" s="204"/>
    </row>
    <row r="13" spans="2:10" ht="13.5" customHeight="1" x14ac:dyDescent="0.2">
      <c r="B13" s="210" t="s">
        <v>8</v>
      </c>
      <c r="C13" t="s">
        <v>379</v>
      </c>
      <c r="D13" s="200" t="s">
        <v>14</v>
      </c>
      <c r="E13" s="217">
        <v>2</v>
      </c>
      <c r="F13" s="228" t="s">
        <v>177</v>
      </c>
      <c r="G13" s="200" t="s">
        <v>56</v>
      </c>
      <c r="H13" s="198" t="s">
        <v>48</v>
      </c>
      <c r="I13" s="211"/>
      <c r="J13" s="204"/>
    </row>
    <row r="14" spans="2:10" ht="13.5" customHeight="1" x14ac:dyDescent="0.2">
      <c r="B14" s="210" t="s">
        <v>43</v>
      </c>
      <c r="C14" t="s">
        <v>380</v>
      </c>
      <c r="D14" s="200" t="s">
        <v>8</v>
      </c>
      <c r="E14" s="217">
        <v>2</v>
      </c>
      <c r="F14" s="228" t="s">
        <v>177</v>
      </c>
      <c r="G14" s="200" t="s">
        <v>56</v>
      </c>
      <c r="H14" s="198" t="s">
        <v>48</v>
      </c>
      <c r="I14" s="212" t="s">
        <v>13</v>
      </c>
      <c r="J14" s="204"/>
    </row>
    <row r="15" spans="2:10" ht="13.5" customHeight="1" x14ac:dyDescent="0.2">
      <c r="B15" s="219" t="s">
        <v>44</v>
      </c>
      <c r="C15" t="s">
        <v>381</v>
      </c>
      <c r="D15" s="200" t="s">
        <v>8</v>
      </c>
      <c r="E15" s="217">
        <v>1</v>
      </c>
      <c r="F15" s="228" t="s">
        <v>177</v>
      </c>
      <c r="G15" s="200" t="s">
        <v>56</v>
      </c>
      <c r="H15" s="198" t="s">
        <v>48</v>
      </c>
      <c r="I15" s="212" t="s">
        <v>13</v>
      </c>
      <c r="J15" s="204"/>
    </row>
    <row r="16" spans="2:10" ht="13.5" customHeight="1" x14ac:dyDescent="0.2">
      <c r="B16" s="219" t="s">
        <v>65</v>
      </c>
      <c r="C16" t="s">
        <v>382</v>
      </c>
      <c r="D16" s="200" t="s">
        <v>8</v>
      </c>
      <c r="E16" s="217">
        <v>1</v>
      </c>
      <c r="F16" s="232" t="s">
        <v>47</v>
      </c>
      <c r="G16" s="200" t="s">
        <v>56</v>
      </c>
      <c r="H16" s="198" t="s">
        <v>48</v>
      </c>
      <c r="I16" s="212" t="s">
        <v>13</v>
      </c>
      <c r="J16" s="204"/>
    </row>
    <row r="17" spans="2:10" ht="13.5" customHeight="1" x14ac:dyDescent="0.2">
      <c r="B17" s="220" t="s">
        <v>66</v>
      </c>
      <c r="C17" t="s">
        <v>383</v>
      </c>
      <c r="D17" s="200" t="s">
        <v>8</v>
      </c>
      <c r="E17" s="215">
        <v>2</v>
      </c>
      <c r="F17" s="232" t="s">
        <v>47</v>
      </c>
      <c r="G17" s="200" t="s">
        <v>56</v>
      </c>
      <c r="H17" s="198" t="s">
        <v>48</v>
      </c>
      <c r="I17" s="212" t="s">
        <v>13</v>
      </c>
      <c r="J17" s="204"/>
    </row>
    <row r="18" spans="2:10" ht="13.5" customHeight="1" x14ac:dyDescent="0.2">
      <c r="B18" s="219" t="s">
        <v>171</v>
      </c>
      <c r="C18" t="s">
        <v>384</v>
      </c>
      <c r="D18" s="268" t="s">
        <v>8</v>
      </c>
      <c r="E18" s="199">
        <v>1</v>
      </c>
      <c r="F18" s="226" t="s">
        <v>177</v>
      </c>
      <c r="G18" s="200" t="s">
        <v>56</v>
      </c>
      <c r="H18" s="198" t="s">
        <v>48</v>
      </c>
      <c r="I18" s="212" t="s">
        <v>13</v>
      </c>
      <c r="J18" s="204"/>
    </row>
    <row r="19" spans="2:10" ht="13.5" customHeight="1" x14ac:dyDescent="0.2">
      <c r="B19" s="219" t="s">
        <v>16</v>
      </c>
      <c r="C19" t="s">
        <v>385</v>
      </c>
      <c r="D19" s="200" t="s">
        <v>15</v>
      </c>
      <c r="E19" s="199">
        <v>1</v>
      </c>
      <c r="F19" s="227" t="s">
        <v>47</v>
      </c>
      <c r="G19" s="199" t="s">
        <v>67</v>
      </c>
      <c r="H19" s="198" t="s">
        <v>48</v>
      </c>
      <c r="I19" s="212" t="s">
        <v>13</v>
      </c>
      <c r="J19" s="204"/>
    </row>
    <row r="20" spans="2:10" ht="13.5" customHeight="1" x14ac:dyDescent="0.2">
      <c r="B20" s="219" t="s">
        <v>130</v>
      </c>
      <c r="C20" t="s">
        <v>387</v>
      </c>
      <c r="D20" s="200" t="s">
        <v>16</v>
      </c>
      <c r="E20" s="199">
        <v>1</v>
      </c>
      <c r="F20" s="228" t="s">
        <v>47</v>
      </c>
      <c r="G20" s="199" t="s">
        <v>67</v>
      </c>
      <c r="H20" s="198" t="s">
        <v>48</v>
      </c>
      <c r="I20" s="212" t="s">
        <v>13</v>
      </c>
      <c r="J20" s="204"/>
    </row>
    <row r="21" spans="2:10" ht="13.5" customHeight="1" x14ac:dyDescent="0.2">
      <c r="B21" s="219" t="s">
        <v>71</v>
      </c>
      <c r="C21" t="s">
        <v>386</v>
      </c>
      <c r="D21" s="200" t="s">
        <v>130</v>
      </c>
      <c r="E21" s="199">
        <v>1</v>
      </c>
      <c r="F21" s="228" t="s">
        <v>47</v>
      </c>
      <c r="G21" s="199" t="s">
        <v>67</v>
      </c>
      <c r="H21" s="198" t="s">
        <v>48</v>
      </c>
      <c r="I21" s="212" t="s">
        <v>13</v>
      </c>
      <c r="J21" s="204"/>
    </row>
    <row r="22" spans="2:10" ht="13.5" customHeight="1" x14ac:dyDescent="0.2">
      <c r="B22" s="219" t="s">
        <v>17</v>
      </c>
      <c r="C22" t="s">
        <v>389</v>
      </c>
      <c r="D22" s="269" t="s">
        <v>71</v>
      </c>
      <c r="E22" s="199">
        <v>1</v>
      </c>
      <c r="F22" s="228" t="s">
        <v>47</v>
      </c>
      <c r="G22" s="199" t="s">
        <v>67</v>
      </c>
      <c r="H22" s="198" t="s">
        <v>48</v>
      </c>
      <c r="I22" s="212" t="s">
        <v>13</v>
      </c>
      <c r="J22" s="204"/>
    </row>
    <row r="23" spans="2:10" ht="13.5" customHeight="1" x14ac:dyDescent="0.2">
      <c r="B23" s="219" t="s">
        <v>131</v>
      </c>
      <c r="C23" s="202" t="s">
        <v>389</v>
      </c>
      <c r="D23" s="200" t="s">
        <v>17</v>
      </c>
      <c r="E23" s="199">
        <v>2</v>
      </c>
      <c r="F23" s="228" t="s">
        <v>47</v>
      </c>
      <c r="G23" s="199" t="s">
        <v>67</v>
      </c>
      <c r="H23" s="198" t="s">
        <v>48</v>
      </c>
      <c r="I23" s="212" t="s">
        <v>13</v>
      </c>
      <c r="J23" s="204"/>
    </row>
    <row r="24" spans="2:10" ht="13.5" customHeight="1" x14ac:dyDescent="0.2">
      <c r="B24" s="219" t="s">
        <v>139</v>
      </c>
      <c r="C24" s="202" t="s">
        <v>138</v>
      </c>
      <c r="D24" s="200" t="s">
        <v>17</v>
      </c>
      <c r="E24" s="199">
        <v>2</v>
      </c>
      <c r="F24" s="229" t="s">
        <v>177</v>
      </c>
      <c r="G24" s="199" t="s">
        <v>67</v>
      </c>
      <c r="H24" s="198" t="s">
        <v>48</v>
      </c>
      <c r="I24" s="212" t="s">
        <v>13</v>
      </c>
      <c r="J24" s="204"/>
    </row>
    <row r="25" spans="2:10" ht="13.5" customHeight="1" x14ac:dyDescent="0.2">
      <c r="B25" s="219" t="s">
        <v>10</v>
      </c>
      <c r="C25" t="s">
        <v>390</v>
      </c>
      <c r="D25" s="213" t="s">
        <v>10</v>
      </c>
      <c r="E25" s="199">
        <v>2</v>
      </c>
      <c r="F25" s="227" t="s">
        <v>177</v>
      </c>
      <c r="G25" s="199" t="s">
        <v>74</v>
      </c>
      <c r="H25" s="197" t="s">
        <v>48</v>
      </c>
      <c r="I25" s="212" t="s">
        <v>13</v>
      </c>
      <c r="J25" s="204"/>
    </row>
    <row r="26" spans="2:10" ht="13.5" customHeight="1" x14ac:dyDescent="0.2">
      <c r="B26" s="219" t="s">
        <v>76</v>
      </c>
      <c r="C26" t="s">
        <v>75</v>
      </c>
      <c r="D26" s="200" t="s">
        <v>10</v>
      </c>
      <c r="E26" s="199">
        <v>1</v>
      </c>
      <c r="F26" s="227" t="s">
        <v>177</v>
      </c>
      <c r="G26" s="199" t="s">
        <v>74</v>
      </c>
      <c r="H26" s="197" t="s">
        <v>48</v>
      </c>
      <c r="I26" s="212" t="s">
        <v>13</v>
      </c>
      <c r="J26" s="204"/>
    </row>
    <row r="27" spans="2:10" ht="13.5" customHeight="1" x14ac:dyDescent="0.2">
      <c r="B27" s="219" t="s">
        <v>172</v>
      </c>
      <c r="C27" t="s">
        <v>391</v>
      </c>
      <c r="D27" s="200" t="s">
        <v>10</v>
      </c>
      <c r="E27" s="199">
        <v>2</v>
      </c>
      <c r="F27" s="227" t="s">
        <v>47</v>
      </c>
      <c r="G27" s="199" t="s">
        <v>74</v>
      </c>
      <c r="H27" s="197" t="s">
        <v>48</v>
      </c>
      <c r="I27" s="212" t="s">
        <v>13</v>
      </c>
      <c r="J27" s="204"/>
    </row>
    <row r="28" spans="2:10" ht="13.5" customHeight="1" x14ac:dyDescent="0.2">
      <c r="B28" s="220" t="s">
        <v>34</v>
      </c>
      <c r="C28" t="s">
        <v>77</v>
      </c>
      <c r="D28" s="200" t="s">
        <v>34</v>
      </c>
      <c r="E28" s="199">
        <v>1</v>
      </c>
      <c r="F28" s="227" t="s">
        <v>177</v>
      </c>
      <c r="G28" s="199" t="s">
        <v>74</v>
      </c>
      <c r="H28" s="197" t="s">
        <v>48</v>
      </c>
      <c r="I28" s="212" t="s">
        <v>13</v>
      </c>
      <c r="J28" s="204"/>
    </row>
    <row r="29" spans="2:10" ht="13.5" customHeight="1" x14ac:dyDescent="0.2">
      <c r="B29" s="220" t="s">
        <v>46</v>
      </c>
      <c r="C29" t="s">
        <v>80</v>
      </c>
      <c r="D29" s="200" t="s">
        <v>34</v>
      </c>
      <c r="E29" s="200">
        <v>2</v>
      </c>
      <c r="F29" s="227" t="s">
        <v>47</v>
      </c>
      <c r="G29" s="199" t="s">
        <v>74</v>
      </c>
      <c r="H29" s="197" t="s">
        <v>48</v>
      </c>
      <c r="I29" s="212" t="s">
        <v>13</v>
      </c>
      <c r="J29" s="204"/>
    </row>
    <row r="30" spans="2:10" ht="13.5" customHeight="1" x14ac:dyDescent="0.2">
      <c r="B30" s="220" t="s">
        <v>78</v>
      </c>
      <c r="C30" t="s">
        <v>392</v>
      </c>
      <c r="D30" s="200" t="s">
        <v>34</v>
      </c>
      <c r="E30" s="200">
        <v>1</v>
      </c>
      <c r="F30" s="227" t="s">
        <v>177</v>
      </c>
      <c r="G30" s="199" t="s">
        <v>74</v>
      </c>
      <c r="H30" s="198" t="s">
        <v>48</v>
      </c>
      <c r="I30" s="212" t="s">
        <v>13</v>
      </c>
      <c r="J30" s="204"/>
    </row>
    <row r="31" spans="2:10" ht="13.5" customHeight="1" x14ac:dyDescent="0.2">
      <c r="B31" s="220" t="s">
        <v>79</v>
      </c>
      <c r="C31" t="s">
        <v>393</v>
      </c>
      <c r="D31" s="268" t="s">
        <v>34</v>
      </c>
      <c r="E31" s="200">
        <v>2</v>
      </c>
      <c r="F31" s="227" t="s">
        <v>47</v>
      </c>
      <c r="G31" s="199" t="s">
        <v>74</v>
      </c>
      <c r="H31" s="198" t="s">
        <v>48</v>
      </c>
      <c r="I31" s="212" t="s">
        <v>13</v>
      </c>
      <c r="J31" s="204"/>
    </row>
    <row r="32" spans="2:10" ht="23.25" customHeight="1" x14ac:dyDescent="0.2">
      <c r="B32" s="220" t="s">
        <v>18</v>
      </c>
      <c r="C32" t="s">
        <v>415</v>
      </c>
      <c r="D32" s="200" t="s">
        <v>18</v>
      </c>
      <c r="E32" s="200">
        <v>2</v>
      </c>
      <c r="F32" s="227" t="s">
        <v>177</v>
      </c>
      <c r="G32" s="199" t="s">
        <v>122</v>
      </c>
      <c r="H32" s="198" t="s">
        <v>48</v>
      </c>
      <c r="I32" s="212" t="s">
        <v>13</v>
      </c>
      <c r="J32" s="204"/>
    </row>
    <row r="33" spans="2:10" ht="13.5" customHeight="1" x14ac:dyDescent="0.2">
      <c r="B33" s="219" t="s">
        <v>19</v>
      </c>
      <c r="C33" t="s">
        <v>395</v>
      </c>
      <c r="D33" s="199" t="s">
        <v>19</v>
      </c>
      <c r="E33" s="199">
        <v>2</v>
      </c>
      <c r="F33" s="227" t="s">
        <v>177</v>
      </c>
      <c r="G33" s="199" t="s">
        <v>122</v>
      </c>
      <c r="H33" s="198" t="s">
        <v>48</v>
      </c>
      <c r="I33" s="212" t="s">
        <v>13</v>
      </c>
      <c r="J33" s="204"/>
    </row>
    <row r="34" spans="2:10" ht="13.5" customHeight="1" x14ac:dyDescent="0.2">
      <c r="B34" s="219" t="s">
        <v>20</v>
      </c>
      <c r="C34" t="s">
        <v>416</v>
      </c>
      <c r="D34" s="199" t="s">
        <v>20</v>
      </c>
      <c r="E34" s="199">
        <v>1</v>
      </c>
      <c r="F34" s="227" t="s">
        <v>177</v>
      </c>
      <c r="G34" s="199" t="s">
        <v>122</v>
      </c>
      <c r="H34" s="198" t="s">
        <v>48</v>
      </c>
      <c r="I34" s="212" t="s">
        <v>13</v>
      </c>
      <c r="J34" s="204"/>
    </row>
    <row r="35" spans="2:10" ht="13.5" customHeight="1" x14ac:dyDescent="0.2">
      <c r="B35" s="220" t="s">
        <v>90</v>
      </c>
      <c r="C35" t="s">
        <v>417</v>
      </c>
      <c r="D35" s="200" t="s">
        <v>90</v>
      </c>
      <c r="E35" s="200">
        <v>1</v>
      </c>
      <c r="F35" s="227" t="s">
        <v>47</v>
      </c>
      <c r="G35" s="200" t="s">
        <v>123</v>
      </c>
      <c r="H35" s="198" t="s">
        <v>48</v>
      </c>
      <c r="I35" s="212" t="s">
        <v>13</v>
      </c>
      <c r="J35" s="204"/>
    </row>
    <row r="36" spans="2:10" ht="13.5" customHeight="1" x14ac:dyDescent="0.2">
      <c r="B36" s="220" t="s">
        <v>91</v>
      </c>
      <c r="C36" t="s">
        <v>398</v>
      </c>
      <c r="D36" s="200" t="s">
        <v>91</v>
      </c>
      <c r="E36" s="200">
        <v>1</v>
      </c>
      <c r="F36" s="227" t="s">
        <v>47</v>
      </c>
      <c r="G36" s="200" t="s">
        <v>123</v>
      </c>
      <c r="H36" s="198" t="s">
        <v>48</v>
      </c>
      <c r="I36" s="212" t="s">
        <v>13</v>
      </c>
      <c r="J36" s="204"/>
    </row>
    <row r="37" spans="2:10" ht="13.5" customHeight="1" x14ac:dyDescent="0.2">
      <c r="B37" s="220" t="s">
        <v>92</v>
      </c>
      <c r="C37" t="s">
        <v>399</v>
      </c>
      <c r="D37" s="200" t="s">
        <v>92</v>
      </c>
      <c r="E37" s="200">
        <v>1</v>
      </c>
      <c r="F37" s="227" t="s">
        <v>47</v>
      </c>
      <c r="G37" s="200" t="s">
        <v>123</v>
      </c>
      <c r="H37" s="198" t="s">
        <v>48</v>
      </c>
      <c r="I37" s="212" t="s">
        <v>13</v>
      </c>
      <c r="J37" s="204"/>
    </row>
    <row r="38" spans="2:10" ht="13.5" customHeight="1" x14ac:dyDescent="0.2">
      <c r="B38" s="220" t="s">
        <v>97</v>
      </c>
      <c r="C38" t="s">
        <v>418</v>
      </c>
      <c r="D38" s="200" t="s">
        <v>97</v>
      </c>
      <c r="E38" s="200">
        <v>2</v>
      </c>
      <c r="F38" s="227" t="s">
        <v>47</v>
      </c>
      <c r="G38" s="200" t="s">
        <v>125</v>
      </c>
      <c r="H38" s="198" t="s">
        <v>48</v>
      </c>
      <c r="I38" s="212" t="s">
        <v>13</v>
      </c>
      <c r="J38" s="204"/>
    </row>
    <row r="39" spans="2:10" ht="13.5" customHeight="1" x14ac:dyDescent="0.2">
      <c r="B39" s="220" t="s">
        <v>98</v>
      </c>
      <c r="C39" t="s">
        <v>419</v>
      </c>
      <c r="D39" s="200" t="s">
        <v>98</v>
      </c>
      <c r="E39" s="200">
        <v>2</v>
      </c>
      <c r="F39" s="227" t="s">
        <v>177</v>
      </c>
      <c r="G39" s="200" t="s">
        <v>126</v>
      </c>
      <c r="H39" s="198" t="s">
        <v>48</v>
      </c>
      <c r="I39" s="212" t="s">
        <v>13</v>
      </c>
      <c r="J39" s="204"/>
    </row>
    <row r="40" spans="2:10" ht="13.5" customHeight="1" x14ac:dyDescent="0.2">
      <c r="B40" s="220" t="s">
        <v>100</v>
      </c>
      <c r="C40" t="s">
        <v>420</v>
      </c>
      <c r="D40" s="200" t="s">
        <v>100</v>
      </c>
      <c r="E40" s="200">
        <v>2</v>
      </c>
      <c r="F40" s="227" t="s">
        <v>177</v>
      </c>
      <c r="G40" s="200" t="s">
        <v>126</v>
      </c>
      <c r="H40" s="198" t="s">
        <v>48</v>
      </c>
      <c r="I40" s="212" t="s">
        <v>13</v>
      </c>
      <c r="J40" s="204"/>
    </row>
    <row r="41" spans="2:10" ht="13.5" customHeight="1" x14ac:dyDescent="0.2">
      <c r="B41" s="220" t="s">
        <v>105</v>
      </c>
      <c r="C41" t="s">
        <v>421</v>
      </c>
      <c r="D41" s="200" t="s">
        <v>105</v>
      </c>
      <c r="E41" s="200">
        <v>2</v>
      </c>
      <c r="F41" s="227" t="s">
        <v>177</v>
      </c>
      <c r="G41" s="200" t="s">
        <v>128</v>
      </c>
      <c r="H41" s="198" t="s">
        <v>48</v>
      </c>
      <c r="I41" s="212" t="s">
        <v>13</v>
      </c>
      <c r="J41" s="204"/>
    </row>
    <row r="42" spans="2:10" ht="13.5" customHeight="1" x14ac:dyDescent="0.2">
      <c r="B42" s="220" t="s">
        <v>106</v>
      </c>
      <c r="C42" t="s">
        <v>422</v>
      </c>
      <c r="D42" s="200" t="s">
        <v>106</v>
      </c>
      <c r="E42" s="200">
        <v>2</v>
      </c>
      <c r="F42" s="227" t="s">
        <v>177</v>
      </c>
      <c r="G42" s="200" t="s">
        <v>128</v>
      </c>
      <c r="H42" s="198" t="s">
        <v>48</v>
      </c>
      <c r="I42" s="212" t="s">
        <v>13</v>
      </c>
      <c r="J42" s="204"/>
    </row>
    <row r="43" spans="2:10" ht="13.5" customHeight="1" x14ac:dyDescent="0.2">
      <c r="B43" s="220" t="s">
        <v>107</v>
      </c>
      <c r="C43" t="s">
        <v>423</v>
      </c>
      <c r="D43" s="200" t="s">
        <v>107</v>
      </c>
      <c r="E43" s="200">
        <v>2</v>
      </c>
      <c r="F43" s="227" t="s">
        <v>177</v>
      </c>
      <c r="G43" s="200" t="s">
        <v>128</v>
      </c>
      <c r="H43" s="198" t="s">
        <v>48</v>
      </c>
      <c r="I43" s="212" t="s">
        <v>13</v>
      </c>
      <c r="J43" s="204"/>
    </row>
    <row r="44" spans="2:10" ht="13.5" customHeight="1" x14ac:dyDescent="0.2">
      <c r="B44" s="220" t="s">
        <v>112</v>
      </c>
      <c r="C44" t="s">
        <v>424</v>
      </c>
      <c r="D44" s="200" t="s">
        <v>112</v>
      </c>
      <c r="E44" s="200">
        <v>2</v>
      </c>
      <c r="F44" s="227" t="s">
        <v>177</v>
      </c>
      <c r="G44" s="200" t="s">
        <v>128</v>
      </c>
      <c r="H44" s="198" t="s">
        <v>48</v>
      </c>
      <c r="I44" s="212" t="s">
        <v>13</v>
      </c>
      <c r="J44" s="204"/>
    </row>
    <row r="45" spans="2:10" ht="13.5" customHeight="1" x14ac:dyDescent="0.2">
      <c r="B45" s="220" t="s">
        <v>113</v>
      </c>
      <c r="C45" t="s">
        <v>425</v>
      </c>
      <c r="D45" s="200" t="s">
        <v>113</v>
      </c>
      <c r="E45" s="200">
        <v>2</v>
      </c>
      <c r="F45" s="227" t="s">
        <v>177</v>
      </c>
      <c r="G45" s="200" t="s">
        <v>128</v>
      </c>
      <c r="H45" s="198" t="s">
        <v>48</v>
      </c>
      <c r="I45" s="212" t="s">
        <v>13</v>
      </c>
      <c r="J45" s="204"/>
    </row>
    <row r="46" spans="2:10" ht="13.5" customHeight="1" x14ac:dyDescent="0.2">
      <c r="B46" s="220" t="s">
        <v>114</v>
      </c>
      <c r="C46" t="s">
        <v>426</v>
      </c>
      <c r="D46" s="200" t="s">
        <v>114</v>
      </c>
      <c r="E46" s="200">
        <v>2</v>
      </c>
      <c r="F46" s="227" t="s">
        <v>177</v>
      </c>
      <c r="G46" s="200" t="s">
        <v>128</v>
      </c>
      <c r="H46" s="198" t="s">
        <v>48</v>
      </c>
      <c r="I46" s="212" t="s">
        <v>13</v>
      </c>
      <c r="J46" s="204"/>
    </row>
    <row r="47" spans="2:10" ht="13.5" customHeight="1" x14ac:dyDescent="0.2">
      <c r="B47" s="220" t="s">
        <v>118</v>
      </c>
      <c r="C47" t="s">
        <v>427</v>
      </c>
      <c r="D47" s="200" t="s">
        <v>118</v>
      </c>
      <c r="E47" s="200">
        <v>2</v>
      </c>
      <c r="F47" s="227" t="s">
        <v>177</v>
      </c>
      <c r="G47" s="200" t="s">
        <v>127</v>
      </c>
      <c r="H47" s="198" t="s">
        <v>48</v>
      </c>
      <c r="I47" s="212" t="s">
        <v>13</v>
      </c>
      <c r="J47" s="204"/>
    </row>
    <row r="48" spans="2:10" ht="13.5" customHeight="1" x14ac:dyDescent="0.2">
      <c r="B48" s="220" t="s">
        <v>119</v>
      </c>
      <c r="C48" t="s">
        <v>410</v>
      </c>
      <c r="D48" s="200" t="s">
        <v>119</v>
      </c>
      <c r="E48" s="200">
        <v>2</v>
      </c>
      <c r="F48" s="227" t="s">
        <v>177</v>
      </c>
      <c r="G48" s="200" t="s">
        <v>126</v>
      </c>
      <c r="H48" s="198" t="s">
        <v>48</v>
      </c>
      <c r="I48" s="212" t="s">
        <v>13</v>
      </c>
      <c r="J48" s="204"/>
    </row>
    <row r="49" spans="2:10" ht="13.5" customHeight="1" x14ac:dyDescent="0.2">
      <c r="B49" s="221" t="s">
        <v>120</v>
      </c>
      <c r="C49" t="s">
        <v>411</v>
      </c>
      <c r="D49" s="201" t="s">
        <v>120</v>
      </c>
      <c r="E49" s="200">
        <v>2</v>
      </c>
      <c r="F49" s="227" t="s">
        <v>177</v>
      </c>
      <c r="G49" s="201" t="s">
        <v>126</v>
      </c>
      <c r="H49" s="198" t="s">
        <v>48</v>
      </c>
      <c r="I49" s="212" t="s">
        <v>13</v>
      </c>
      <c r="J49" s="204"/>
    </row>
    <row r="50" spans="2:10" ht="13.5" customHeight="1" x14ac:dyDescent="0.2">
      <c r="B50" s="221" t="s">
        <v>174</v>
      </c>
      <c r="C50" t="s">
        <v>412</v>
      </c>
      <c r="D50" s="201" t="s">
        <v>174</v>
      </c>
      <c r="E50" s="200">
        <v>2</v>
      </c>
      <c r="F50" s="227" t="s">
        <v>177</v>
      </c>
      <c r="G50" s="201" t="s">
        <v>128</v>
      </c>
      <c r="H50" s="198" t="s">
        <v>48</v>
      </c>
      <c r="I50" s="212" t="s">
        <v>13</v>
      </c>
      <c r="J50" s="204"/>
    </row>
    <row r="51" spans="2:10" ht="13.5" customHeight="1" x14ac:dyDescent="0.2">
      <c r="B51" s="221" t="s">
        <v>175</v>
      </c>
      <c r="C51" t="s">
        <v>413</v>
      </c>
      <c r="D51" s="201" t="s">
        <v>175</v>
      </c>
      <c r="E51" s="200">
        <v>2</v>
      </c>
      <c r="F51" s="227" t="s">
        <v>177</v>
      </c>
      <c r="G51" s="201" t="s">
        <v>128</v>
      </c>
      <c r="H51" s="198" t="s">
        <v>48</v>
      </c>
      <c r="I51" s="212" t="s">
        <v>13</v>
      </c>
      <c r="J51" s="204"/>
    </row>
    <row r="52" spans="2:10" ht="13.5" customHeight="1" thickBot="1" x14ac:dyDescent="0.25">
      <c r="B52" s="222" t="s">
        <v>176</v>
      </c>
      <c r="C52" t="s">
        <v>414</v>
      </c>
      <c r="D52" s="218" t="s">
        <v>176</v>
      </c>
      <c r="E52" s="223">
        <v>2</v>
      </c>
      <c r="F52" s="227" t="s">
        <v>177</v>
      </c>
      <c r="G52" s="201" t="s">
        <v>128</v>
      </c>
      <c r="H52" s="224" t="s">
        <v>48</v>
      </c>
      <c r="I52" s="225" t="s">
        <v>13</v>
      </c>
      <c r="J52" s="204"/>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B6B9-DCDE-4B52-AA7B-4F4A2F585C97}">
  <sheetPr>
    <tabColor rgb="FF00B050"/>
  </sheetPr>
  <dimension ref="A1:BQ31"/>
  <sheetViews>
    <sheetView tabSelected="1" workbookViewId="0">
      <selection activeCell="BB21" sqref="BB21"/>
    </sheetView>
  </sheetViews>
  <sheetFormatPr defaultRowHeight="12.75" x14ac:dyDescent="0.2"/>
  <cols>
    <col min="1" max="1" width="84.85546875" bestFit="1" customWidth="1"/>
    <col min="2" max="2" width="33.42578125" bestFit="1" customWidth="1"/>
    <col min="3" max="3" width="13.140625" bestFit="1" customWidth="1"/>
    <col min="4" max="4" width="8.5703125" bestFit="1" customWidth="1"/>
    <col min="5" max="5" width="1.5703125" customWidth="1"/>
    <col min="6" max="22" width="4.85546875" customWidth="1"/>
    <col min="23" max="36" width="4.7109375" customWidth="1"/>
    <col min="37" max="37" width="4.85546875" customWidth="1"/>
    <col min="38" max="52" width="4.7109375" customWidth="1"/>
    <col min="53" max="53" width="5.28515625" customWidth="1"/>
    <col min="54" max="54" width="5.85546875" customWidth="1"/>
    <col min="55" max="55" width="5.5703125" customWidth="1"/>
    <col min="56" max="56" width="4.85546875" customWidth="1"/>
    <col min="57" max="57" width="5" customWidth="1"/>
    <col min="58" max="58" width="5.42578125" customWidth="1"/>
    <col min="59" max="59" width="4.7109375" customWidth="1"/>
    <col min="60" max="60" width="4.85546875" customWidth="1"/>
  </cols>
  <sheetData>
    <row r="1" spans="1:69" ht="23.25" x14ac:dyDescent="0.35">
      <c r="A1" s="285"/>
      <c r="B1" s="285"/>
      <c r="C1" s="286"/>
      <c r="D1" s="286"/>
      <c r="E1" s="286"/>
      <c r="F1" s="286"/>
      <c r="G1" s="286"/>
      <c r="I1" s="286"/>
      <c r="J1" s="285" t="s">
        <v>191</v>
      </c>
      <c r="K1" s="286"/>
      <c r="L1" s="286"/>
      <c r="M1" s="286"/>
      <c r="N1" s="286"/>
      <c r="O1" s="286"/>
      <c r="P1" s="286"/>
      <c r="Q1" s="286"/>
      <c r="R1" s="286"/>
      <c r="S1" s="286"/>
      <c r="T1" s="286"/>
      <c r="U1" s="286"/>
      <c r="V1" s="286"/>
      <c r="W1" s="286"/>
    </row>
    <row r="2" spans="1:69" x14ac:dyDescent="0.2">
      <c r="B2" s="286"/>
      <c r="C2" s="286"/>
      <c r="D2" s="286"/>
      <c r="E2" s="286"/>
      <c r="F2" s="286"/>
      <c r="G2" s="286"/>
      <c r="H2" s="286"/>
      <c r="I2" s="286"/>
      <c r="J2" s="286"/>
      <c r="O2" s="286"/>
      <c r="P2" s="286"/>
      <c r="Q2" s="286"/>
      <c r="R2" s="286"/>
      <c r="S2" s="286"/>
      <c r="T2" s="286"/>
      <c r="U2" s="286"/>
      <c r="V2" s="286"/>
      <c r="W2" s="286"/>
    </row>
    <row r="3" spans="1:69" ht="15.75" thickBot="1" x14ac:dyDescent="0.25">
      <c r="B3" s="287" t="s">
        <v>192</v>
      </c>
      <c r="C3" s="286"/>
      <c r="D3" s="286"/>
      <c r="E3" s="286"/>
      <c r="F3" s="286"/>
      <c r="G3" s="286"/>
      <c r="H3" s="286"/>
      <c r="I3" s="286"/>
      <c r="J3" s="286"/>
      <c r="K3" s="286"/>
      <c r="L3" s="286"/>
      <c r="M3" s="286"/>
      <c r="N3" s="286"/>
      <c r="O3" s="286"/>
      <c r="P3" s="286"/>
      <c r="Q3" s="286"/>
      <c r="R3" s="286"/>
      <c r="S3" s="286"/>
      <c r="T3" s="286"/>
      <c r="U3" s="286"/>
      <c r="V3" s="286"/>
      <c r="W3" s="286"/>
    </row>
    <row r="4" spans="1:69" ht="18.75" thickBot="1" x14ac:dyDescent="0.3">
      <c r="F4" s="336" t="s">
        <v>193</v>
      </c>
      <c r="G4" s="337"/>
      <c r="H4" s="337"/>
      <c r="I4" s="337"/>
      <c r="J4" s="337"/>
      <c r="K4" s="337"/>
      <c r="L4" s="337"/>
      <c r="M4" s="337"/>
      <c r="N4" s="337"/>
      <c r="O4" s="337"/>
      <c r="P4" s="337"/>
      <c r="Q4" s="337"/>
      <c r="R4" s="337"/>
      <c r="S4" s="337"/>
      <c r="T4" s="337"/>
      <c r="U4" s="337"/>
      <c r="V4" s="337"/>
      <c r="W4" s="337"/>
      <c r="X4" s="337"/>
      <c r="Y4" s="337"/>
      <c r="Z4" s="337"/>
      <c r="AA4" s="337"/>
      <c r="AB4" s="337"/>
      <c r="AC4" s="337"/>
      <c r="AD4" s="337"/>
      <c r="AE4" s="337"/>
      <c r="AF4" s="337"/>
      <c r="AG4" s="337"/>
      <c r="AH4" s="337"/>
      <c r="AI4" s="337"/>
      <c r="AJ4" s="337"/>
      <c r="AK4" s="338"/>
      <c r="AL4" s="336" t="s">
        <v>193</v>
      </c>
      <c r="AM4" s="337"/>
      <c r="AN4" s="337"/>
      <c r="AO4" s="337"/>
      <c r="AP4" s="337"/>
      <c r="AQ4" s="337"/>
      <c r="AR4" s="337"/>
      <c r="AS4" s="337"/>
      <c r="AT4" s="337"/>
      <c r="AU4" s="337"/>
      <c r="AV4" s="337"/>
      <c r="AW4" s="337"/>
      <c r="AX4" s="337"/>
      <c r="AY4" s="337"/>
      <c r="AZ4" s="337"/>
      <c r="BA4" s="337"/>
      <c r="BB4" s="337"/>
      <c r="BC4" s="337"/>
      <c r="BD4" s="337"/>
      <c r="BE4" s="337"/>
      <c r="BF4" s="337"/>
      <c r="BG4" s="337"/>
      <c r="BH4" s="337"/>
      <c r="BI4" s="337"/>
      <c r="BJ4" s="337"/>
      <c r="BK4" s="337"/>
      <c r="BL4" s="337"/>
      <c r="BM4" s="337"/>
      <c r="BN4" s="337"/>
      <c r="BO4" s="337"/>
      <c r="BP4" s="337"/>
      <c r="BQ4" s="338"/>
    </row>
    <row r="5" spans="1:69" ht="13.5" thickBot="1" x14ac:dyDescent="0.25">
      <c r="A5" s="288" t="s">
        <v>194</v>
      </c>
      <c r="B5" s="289" t="s">
        <v>195</v>
      </c>
      <c r="C5" s="289" t="s">
        <v>2</v>
      </c>
      <c r="D5" s="289" t="s">
        <v>196</v>
      </c>
      <c r="F5" s="290">
        <v>1</v>
      </c>
      <c r="G5" s="291">
        <v>2</v>
      </c>
      <c r="H5" s="291">
        <v>3</v>
      </c>
      <c r="I5" s="291">
        <v>4</v>
      </c>
      <c r="J5" s="291">
        <v>5</v>
      </c>
      <c r="K5" s="291">
        <v>6</v>
      </c>
      <c r="L5" s="291">
        <v>7</v>
      </c>
      <c r="M5" s="291">
        <v>8</v>
      </c>
      <c r="N5" s="291">
        <v>9</v>
      </c>
      <c r="O5" s="291">
        <v>10</v>
      </c>
      <c r="P5" s="291">
        <v>11</v>
      </c>
      <c r="Q5" s="291">
        <v>12</v>
      </c>
      <c r="R5" s="291">
        <v>13</v>
      </c>
      <c r="S5" s="291">
        <v>14</v>
      </c>
      <c r="T5" s="291">
        <v>15</v>
      </c>
      <c r="U5" s="292">
        <v>16</v>
      </c>
      <c r="V5" s="290">
        <v>17</v>
      </c>
      <c r="W5" s="291">
        <v>18</v>
      </c>
      <c r="X5" s="291">
        <v>19</v>
      </c>
      <c r="Y5" s="291">
        <v>20</v>
      </c>
      <c r="Z5" s="291">
        <v>21</v>
      </c>
      <c r="AA5" s="291">
        <v>22</v>
      </c>
      <c r="AB5" s="291">
        <v>23</v>
      </c>
      <c r="AC5" s="291">
        <v>24</v>
      </c>
      <c r="AD5" s="291">
        <v>25</v>
      </c>
      <c r="AE5" s="291">
        <v>26</v>
      </c>
      <c r="AF5" s="291">
        <v>27</v>
      </c>
      <c r="AG5" s="291">
        <v>28</v>
      </c>
      <c r="AH5" s="291">
        <v>29</v>
      </c>
      <c r="AI5" s="291">
        <v>30</v>
      </c>
      <c r="AJ5" s="291">
        <v>31</v>
      </c>
      <c r="AK5" s="292">
        <v>32</v>
      </c>
      <c r="AL5" s="290">
        <v>33</v>
      </c>
      <c r="AM5" s="291">
        <v>34</v>
      </c>
      <c r="AN5" s="291">
        <v>35</v>
      </c>
      <c r="AO5" s="291">
        <v>36</v>
      </c>
      <c r="AP5" s="291">
        <v>37</v>
      </c>
      <c r="AQ5" s="291">
        <v>38</v>
      </c>
      <c r="AR5" s="291">
        <v>39</v>
      </c>
      <c r="AS5" s="291">
        <v>40</v>
      </c>
      <c r="AT5" s="291">
        <v>41</v>
      </c>
      <c r="AU5" s="291">
        <v>42</v>
      </c>
      <c r="AV5" s="291">
        <v>43</v>
      </c>
      <c r="AW5" s="291">
        <v>44</v>
      </c>
      <c r="AX5" s="291">
        <v>45</v>
      </c>
      <c r="AY5" s="291">
        <v>46</v>
      </c>
      <c r="AZ5" s="291">
        <v>47</v>
      </c>
      <c r="BA5" s="292">
        <v>48</v>
      </c>
      <c r="BB5" s="290">
        <v>49</v>
      </c>
      <c r="BC5" s="291">
        <v>50</v>
      </c>
      <c r="BD5" s="291">
        <v>51</v>
      </c>
      <c r="BE5" s="291">
        <v>52</v>
      </c>
      <c r="BF5" s="291">
        <v>53</v>
      </c>
      <c r="BG5" s="291">
        <v>54</v>
      </c>
      <c r="BH5" s="291">
        <v>55</v>
      </c>
      <c r="BI5" s="291">
        <v>56</v>
      </c>
      <c r="BJ5" s="291">
        <v>57</v>
      </c>
      <c r="BK5" s="291">
        <v>58</v>
      </c>
      <c r="BL5" s="291">
        <v>59</v>
      </c>
      <c r="BM5" s="291">
        <v>60</v>
      </c>
      <c r="BN5" s="291">
        <v>61</v>
      </c>
      <c r="BO5" s="291">
        <v>62</v>
      </c>
      <c r="BP5" s="291">
        <v>63</v>
      </c>
      <c r="BQ5" s="292">
        <v>64</v>
      </c>
    </row>
    <row r="6" spans="1:69" ht="15.75" x14ac:dyDescent="0.25">
      <c r="A6" s="284" t="s">
        <v>197</v>
      </c>
      <c r="B6" s="293" t="s">
        <v>198</v>
      </c>
      <c r="C6" s="294" t="s">
        <v>13</v>
      </c>
      <c r="D6" s="294">
        <v>3</v>
      </c>
      <c r="F6" s="295"/>
      <c r="G6" s="296"/>
      <c r="H6" s="296"/>
      <c r="I6" s="296"/>
      <c r="J6" s="296"/>
      <c r="K6" s="296"/>
      <c r="L6" s="296"/>
      <c r="M6" s="296"/>
      <c r="N6" s="296"/>
      <c r="O6" s="297"/>
      <c r="P6" s="296"/>
      <c r="Q6" s="296"/>
      <c r="R6" s="296"/>
      <c r="S6" s="296"/>
      <c r="T6" s="296"/>
      <c r="U6" s="298"/>
      <c r="V6" s="295"/>
      <c r="W6" s="296"/>
      <c r="X6" s="296"/>
      <c r="Y6" s="296"/>
      <c r="Z6" s="296"/>
      <c r="AA6" s="296"/>
      <c r="AB6" s="296"/>
      <c r="AC6" s="296"/>
      <c r="AD6" s="296"/>
      <c r="AE6" s="297" t="s">
        <v>214</v>
      </c>
      <c r="AF6" s="296"/>
      <c r="AG6" s="296" t="s">
        <v>216</v>
      </c>
      <c r="AH6" s="296"/>
      <c r="AI6" s="296" t="s">
        <v>218</v>
      </c>
      <c r="AJ6" s="296"/>
      <c r="AK6" s="298"/>
      <c r="AL6" s="295"/>
      <c r="AM6" s="296"/>
      <c r="AN6" s="296"/>
      <c r="AO6" s="296"/>
      <c r="AP6" s="296"/>
      <c r="AQ6" s="296"/>
      <c r="AR6" s="296"/>
      <c r="AS6" s="296"/>
      <c r="AT6" s="296"/>
      <c r="AU6" s="297"/>
      <c r="AV6" s="296"/>
      <c r="AW6" s="296"/>
      <c r="AX6" s="296"/>
      <c r="AY6" s="296"/>
      <c r="AZ6" s="296"/>
      <c r="BA6" s="298"/>
      <c r="BB6" s="295"/>
      <c r="BC6" s="296"/>
      <c r="BD6" s="296"/>
      <c r="BE6" s="296"/>
      <c r="BF6" s="296"/>
      <c r="BG6" s="296" t="s">
        <v>236</v>
      </c>
      <c r="BH6" s="296"/>
      <c r="BI6" s="296"/>
      <c r="BJ6" s="296"/>
      <c r="BK6" s="297"/>
      <c r="BL6" s="296"/>
      <c r="BM6" s="296"/>
      <c r="BN6" s="296"/>
      <c r="BO6" s="296"/>
      <c r="BP6" s="296"/>
      <c r="BQ6" s="298"/>
    </row>
    <row r="7" spans="1:69" ht="15.75" x14ac:dyDescent="0.25">
      <c r="A7" s="284" t="s">
        <v>199</v>
      </c>
      <c r="B7" s="293" t="s">
        <v>200</v>
      </c>
      <c r="C7" s="294" t="s">
        <v>198</v>
      </c>
      <c r="D7" s="294">
        <v>1</v>
      </c>
      <c r="F7" s="299"/>
      <c r="G7" s="300"/>
      <c r="H7" s="300"/>
      <c r="I7" s="301" t="s">
        <v>200</v>
      </c>
      <c r="J7" s="302"/>
      <c r="K7" t="s">
        <v>201</v>
      </c>
      <c r="L7" s="303"/>
      <c r="M7" s="300"/>
      <c r="N7" s="300" t="s">
        <v>203</v>
      </c>
      <c r="O7" s="300"/>
      <c r="P7" s="300"/>
      <c r="Q7" s="300"/>
      <c r="R7" s="300"/>
      <c r="S7" s="300"/>
      <c r="T7" s="300" t="s">
        <v>206</v>
      </c>
      <c r="U7" s="304"/>
      <c r="V7" s="299"/>
      <c r="W7" s="300"/>
      <c r="X7" s="300"/>
      <c r="Y7" s="301"/>
      <c r="Z7" s="302"/>
      <c r="AB7" s="303"/>
      <c r="AC7" s="300"/>
      <c r="AD7" s="300"/>
      <c r="AE7" s="300"/>
      <c r="AF7" s="300"/>
      <c r="AG7" s="305"/>
      <c r="AH7" s="300"/>
      <c r="AI7" s="300"/>
      <c r="AJ7" s="300" t="s">
        <v>220</v>
      </c>
      <c r="AK7" s="304" t="s">
        <v>222</v>
      </c>
      <c r="AL7" s="299"/>
      <c r="AM7" s="300" t="s">
        <v>224</v>
      </c>
      <c r="AN7" s="300"/>
      <c r="AO7" s="301"/>
      <c r="AP7" s="300"/>
      <c r="AQ7" s="300"/>
      <c r="AR7" s="300"/>
      <c r="AS7" s="300"/>
      <c r="AT7" s="300"/>
      <c r="AU7" s="300"/>
      <c r="AV7" s="300"/>
      <c r="AW7" s="300" t="s">
        <v>230</v>
      </c>
      <c r="AX7" s="300"/>
      <c r="AY7" s="300"/>
      <c r="AZ7" s="300"/>
      <c r="BA7" s="304" t="s">
        <v>232</v>
      </c>
      <c r="BB7" s="299"/>
      <c r="BC7" s="300"/>
      <c r="BD7" s="300"/>
      <c r="BE7" s="301" t="s">
        <v>234</v>
      </c>
      <c r="BF7" s="302"/>
      <c r="BH7" s="303"/>
      <c r="BI7" s="300"/>
      <c r="BJ7" s="300"/>
      <c r="BK7" s="300"/>
      <c r="BL7" s="300"/>
      <c r="BM7" s="300"/>
      <c r="BN7" s="300"/>
      <c r="BO7" s="300"/>
      <c r="BP7" s="300"/>
      <c r="BQ7" s="304"/>
    </row>
    <row r="8" spans="1:69" ht="15.75" x14ac:dyDescent="0.25">
      <c r="A8" s="284" t="s">
        <v>124</v>
      </c>
      <c r="B8" s="293" t="s">
        <v>201</v>
      </c>
      <c r="C8" s="294" t="s">
        <v>200</v>
      </c>
      <c r="D8" s="294">
        <v>2</v>
      </c>
      <c r="F8" s="306" t="s">
        <v>198</v>
      </c>
      <c r="G8" s="300"/>
      <c r="H8" s="300"/>
      <c r="I8" s="300"/>
      <c r="J8" s="301"/>
      <c r="K8" s="300"/>
      <c r="L8" s="300"/>
      <c r="M8" s="300"/>
      <c r="N8" s="300"/>
      <c r="O8" s="300"/>
      <c r="P8" s="301"/>
      <c r="R8" s="300"/>
      <c r="S8" s="300"/>
      <c r="T8" s="301"/>
      <c r="U8" s="304"/>
      <c r="V8" s="306" t="s">
        <v>202</v>
      </c>
      <c r="W8" s="300"/>
      <c r="X8" s="300"/>
      <c r="Y8" s="367" t="s">
        <v>210</v>
      </c>
      <c r="Z8" s="301"/>
      <c r="AA8" s="300"/>
      <c r="AB8" s="300"/>
      <c r="AC8" s="367" t="s">
        <v>212</v>
      </c>
      <c r="AD8" s="300"/>
      <c r="AE8" s="300"/>
      <c r="AF8" s="301"/>
      <c r="AH8" s="307"/>
      <c r="AI8" s="300"/>
      <c r="AJ8" s="301"/>
      <c r="AK8" s="304"/>
      <c r="AL8" s="306"/>
      <c r="AM8" s="300"/>
      <c r="AN8" s="300"/>
      <c r="AO8" s="300"/>
      <c r="AP8" s="301"/>
      <c r="AQ8" s="300" t="s">
        <v>226</v>
      </c>
      <c r="AR8" s="300"/>
      <c r="AS8" s="300"/>
      <c r="AT8" s="300"/>
      <c r="AU8" s="300"/>
      <c r="AV8" s="301" t="s">
        <v>228</v>
      </c>
      <c r="AX8" s="300"/>
      <c r="AY8" s="300"/>
      <c r="AZ8" s="301"/>
      <c r="BA8" s="304"/>
      <c r="BB8" s="306"/>
      <c r="BC8" s="300"/>
      <c r="BD8" s="300"/>
      <c r="BE8" s="300"/>
      <c r="BF8" s="301"/>
      <c r="BG8" s="300"/>
      <c r="BH8" s="300"/>
      <c r="BI8" s="300"/>
      <c r="BJ8" s="300"/>
      <c r="BK8" s="300"/>
      <c r="BL8" s="301"/>
      <c r="BN8" s="300"/>
      <c r="BO8" s="300"/>
      <c r="BP8" s="301"/>
      <c r="BQ8" s="304"/>
    </row>
    <row r="9" spans="1:69" ht="15.75" x14ac:dyDescent="0.25">
      <c r="A9" s="284" t="s">
        <v>205</v>
      </c>
      <c r="B9" s="293" t="s">
        <v>203</v>
      </c>
      <c r="C9" s="294" t="s">
        <v>200</v>
      </c>
      <c r="D9" s="294">
        <v>3</v>
      </c>
      <c r="F9" s="299"/>
      <c r="G9" s="300"/>
      <c r="H9" s="300"/>
      <c r="I9" s="300"/>
      <c r="J9" s="301"/>
      <c r="K9" s="300"/>
      <c r="L9" s="300"/>
      <c r="M9" s="300"/>
      <c r="N9" s="300"/>
      <c r="O9" s="300"/>
      <c r="P9" s="301"/>
      <c r="Q9" s="300"/>
      <c r="R9" s="300"/>
      <c r="S9" s="300"/>
      <c r="T9" s="300"/>
      <c r="U9" s="308"/>
      <c r="V9" s="299"/>
      <c r="W9" s="367" t="s">
        <v>204</v>
      </c>
      <c r="X9" s="300"/>
      <c r="Y9" s="300"/>
      <c r="Z9" s="368"/>
      <c r="AA9" s="300"/>
      <c r="AB9" s="300"/>
      <c r="AC9" s="300"/>
      <c r="AD9" s="300"/>
      <c r="AE9" s="300"/>
      <c r="AF9" s="301"/>
      <c r="AG9" s="300"/>
      <c r="AH9" s="300"/>
      <c r="AI9" s="300"/>
      <c r="AJ9" s="300"/>
      <c r="AK9" s="308"/>
      <c r="AL9" s="299"/>
      <c r="AM9" s="300"/>
      <c r="AN9" s="300"/>
      <c r="AO9" s="300"/>
      <c r="AP9" s="301"/>
      <c r="AQ9" s="300"/>
      <c r="AR9" s="300"/>
      <c r="AS9" s="300"/>
      <c r="AT9" s="300"/>
      <c r="AU9" s="300"/>
      <c r="AV9" s="301"/>
      <c r="AW9" s="300"/>
      <c r="AX9" s="300"/>
      <c r="AY9" s="300"/>
      <c r="AZ9" s="300"/>
      <c r="BA9" s="308"/>
      <c r="BB9" s="299"/>
      <c r="BC9" s="300"/>
      <c r="BD9" s="300"/>
      <c r="BE9" s="300"/>
      <c r="BF9" s="301"/>
      <c r="BG9" s="300"/>
      <c r="BH9" s="300"/>
      <c r="BI9" s="300"/>
      <c r="BJ9" s="300"/>
      <c r="BK9" s="300"/>
      <c r="BL9" s="301"/>
      <c r="BM9" s="300"/>
      <c r="BN9" s="300"/>
      <c r="BO9" s="300"/>
      <c r="BP9" s="300"/>
      <c r="BQ9" s="308"/>
    </row>
    <row r="10" spans="1:69" ht="15.75" x14ac:dyDescent="0.25">
      <c r="A10" s="309" t="s">
        <v>72</v>
      </c>
      <c r="B10" s="310" t="s">
        <v>206</v>
      </c>
      <c r="C10" s="311" t="s">
        <v>200</v>
      </c>
      <c r="D10" s="311">
        <v>5</v>
      </c>
      <c r="F10" s="299"/>
      <c r="G10" s="300"/>
      <c r="H10" s="300"/>
      <c r="I10" s="300"/>
      <c r="J10" s="300"/>
      <c r="K10" s="300"/>
      <c r="L10" s="300"/>
      <c r="M10" s="300"/>
      <c r="N10" s="300"/>
      <c r="O10" s="300"/>
      <c r="P10" s="300"/>
      <c r="Q10" s="300"/>
      <c r="R10" s="300"/>
      <c r="S10" s="300"/>
      <c r="T10" s="300"/>
      <c r="U10" s="304"/>
      <c r="V10" s="299"/>
      <c r="W10" s="300"/>
      <c r="X10" s="300"/>
      <c r="Y10" s="300"/>
      <c r="Z10" s="300"/>
      <c r="AA10" s="300"/>
      <c r="AB10" s="300"/>
      <c r="AC10" s="300"/>
      <c r="AD10" s="300"/>
      <c r="AE10" s="300"/>
      <c r="AF10" s="300"/>
      <c r="AG10" s="300"/>
      <c r="AH10" s="300"/>
      <c r="AI10" s="300"/>
      <c r="AJ10" s="300"/>
      <c r="AK10" s="304"/>
      <c r="AL10" s="299"/>
      <c r="AM10" s="300"/>
      <c r="AN10" s="300"/>
      <c r="AO10" s="300"/>
      <c r="AP10" s="300"/>
      <c r="AQ10" s="300"/>
      <c r="AR10" s="300"/>
      <c r="AS10" s="300"/>
      <c r="AT10" s="300"/>
      <c r="AU10" s="300"/>
      <c r="AV10" s="300"/>
      <c r="AW10" s="300"/>
      <c r="AX10" s="300"/>
      <c r="AY10" s="300"/>
      <c r="AZ10" s="300"/>
      <c r="BA10" s="304"/>
      <c r="BB10" s="299"/>
      <c r="BC10" s="300"/>
      <c r="BD10" s="300"/>
      <c r="BE10" s="300"/>
      <c r="BF10" s="300"/>
      <c r="BG10" s="300"/>
      <c r="BH10" s="300"/>
      <c r="BI10" s="300"/>
      <c r="BJ10" s="300"/>
      <c r="BK10" s="300"/>
      <c r="BL10" s="300"/>
      <c r="BM10" s="300"/>
      <c r="BN10" s="300"/>
      <c r="BO10" s="300"/>
      <c r="BP10" s="300"/>
      <c r="BQ10" s="304"/>
    </row>
    <row r="11" spans="1:69" ht="15.75" x14ac:dyDescent="0.25">
      <c r="A11" s="284" t="s">
        <v>207</v>
      </c>
      <c r="B11" s="310" t="s">
        <v>202</v>
      </c>
      <c r="C11" s="311" t="s">
        <v>374</v>
      </c>
      <c r="D11" s="311">
        <v>3</v>
      </c>
      <c r="F11" s="299"/>
      <c r="G11" s="300"/>
      <c r="H11" s="300"/>
      <c r="I11" s="301"/>
      <c r="J11" s="300"/>
      <c r="K11" s="301"/>
      <c r="L11" s="300"/>
      <c r="M11" s="300"/>
      <c r="N11" s="300"/>
      <c r="O11" s="300"/>
      <c r="P11" s="300"/>
      <c r="Q11" s="301"/>
      <c r="R11" s="300"/>
      <c r="S11" s="300"/>
      <c r="T11" s="300"/>
      <c r="U11" s="304"/>
      <c r="V11" s="299"/>
      <c r="W11" s="300"/>
      <c r="X11" s="300"/>
      <c r="Y11" s="301"/>
      <c r="Z11" s="300"/>
      <c r="AA11" s="301"/>
      <c r="AB11" s="300"/>
      <c r="AC11" s="300"/>
      <c r="AD11" s="300"/>
      <c r="AE11" s="300"/>
      <c r="AF11" s="300"/>
      <c r="AG11" s="301"/>
      <c r="AH11" s="300"/>
      <c r="AI11" s="300"/>
      <c r="AJ11" s="300"/>
      <c r="AK11" s="304"/>
      <c r="AL11" s="299"/>
      <c r="AM11" s="300"/>
      <c r="AN11" s="300"/>
      <c r="AO11" s="301"/>
      <c r="AP11" s="300"/>
      <c r="AQ11" s="301"/>
      <c r="AR11" s="300"/>
      <c r="AS11" s="300"/>
      <c r="AT11" s="300"/>
      <c r="AU11" s="300"/>
      <c r="AV11" s="300"/>
      <c r="AW11" s="301"/>
      <c r="AX11" s="300"/>
      <c r="AY11" s="300"/>
      <c r="AZ11" s="300"/>
      <c r="BA11" s="304"/>
      <c r="BB11" s="299"/>
      <c r="BC11" s="300"/>
      <c r="BD11" s="300"/>
      <c r="BE11" s="301"/>
      <c r="BF11" s="300"/>
      <c r="BG11" s="301"/>
      <c r="BH11" s="300"/>
      <c r="BI11" s="300"/>
      <c r="BJ11" s="300"/>
      <c r="BK11" s="300"/>
      <c r="BL11" s="300"/>
      <c r="BM11" s="301"/>
      <c r="BN11" s="300"/>
      <c r="BO11" s="300"/>
      <c r="BP11" s="300"/>
      <c r="BQ11" s="304"/>
    </row>
    <row r="12" spans="1:69" ht="15.75" x14ac:dyDescent="0.25">
      <c r="A12" s="284" t="s">
        <v>208</v>
      </c>
      <c r="B12" s="310" t="s">
        <v>204</v>
      </c>
      <c r="C12" s="311" t="s">
        <v>209</v>
      </c>
      <c r="D12" s="311">
        <v>1</v>
      </c>
      <c r="F12" s="299"/>
      <c r="G12" s="300"/>
      <c r="H12" s="300"/>
      <c r="I12" s="300"/>
      <c r="J12" s="300"/>
      <c r="K12" s="300"/>
      <c r="L12" s="300"/>
      <c r="M12" s="300"/>
      <c r="N12" s="300"/>
      <c r="O12" s="300"/>
      <c r="P12" s="300"/>
      <c r="Q12" s="301"/>
      <c r="R12" s="300"/>
      <c r="S12" s="300"/>
      <c r="T12" s="300"/>
      <c r="U12" s="304"/>
      <c r="V12" s="299"/>
      <c r="W12" s="300"/>
      <c r="X12" s="300"/>
      <c r="Y12" s="300"/>
      <c r="Z12" s="300"/>
      <c r="AA12" s="300"/>
      <c r="AB12" s="300"/>
      <c r="AC12" s="300"/>
      <c r="AD12" s="300"/>
      <c r="AE12" s="300"/>
      <c r="AF12" s="300"/>
      <c r="AG12" s="301"/>
      <c r="AH12" s="300"/>
      <c r="AI12" s="300"/>
      <c r="AJ12" s="300"/>
      <c r="AK12" s="304"/>
      <c r="AL12" s="299"/>
      <c r="AM12" s="300"/>
      <c r="AN12" s="300"/>
      <c r="AO12" s="300"/>
      <c r="AP12" s="300"/>
      <c r="AQ12" s="300"/>
      <c r="AR12" s="300"/>
      <c r="AS12" s="300"/>
      <c r="AT12" s="300"/>
      <c r="AU12" s="300"/>
      <c r="AV12" s="300"/>
      <c r="AW12" s="301"/>
      <c r="AX12" s="300"/>
      <c r="AY12" s="300"/>
      <c r="AZ12" s="300"/>
      <c r="BA12" s="304"/>
      <c r="BB12" s="299"/>
      <c r="BC12" s="300"/>
      <c r="BD12" s="300"/>
      <c r="BE12" s="300"/>
      <c r="BF12" s="300"/>
      <c r="BG12" s="300"/>
      <c r="BH12" s="300"/>
      <c r="BI12" s="300"/>
      <c r="BJ12" s="300"/>
      <c r="BK12" s="300"/>
      <c r="BL12" s="300"/>
      <c r="BM12" s="301"/>
      <c r="BN12" s="300"/>
      <c r="BO12" s="300"/>
      <c r="BP12" s="300"/>
      <c r="BQ12" s="304"/>
    </row>
    <row r="13" spans="1:69" ht="16.5" thickBot="1" x14ac:dyDescent="0.3">
      <c r="A13" s="284" t="s">
        <v>190</v>
      </c>
      <c r="B13" s="293" t="s">
        <v>210</v>
      </c>
      <c r="C13" s="294" t="s">
        <v>204</v>
      </c>
      <c r="D13" s="294">
        <v>2</v>
      </c>
      <c r="F13" s="312"/>
      <c r="G13" s="313"/>
      <c r="H13" s="313"/>
      <c r="I13" s="313"/>
      <c r="J13" s="313"/>
      <c r="K13" s="313"/>
      <c r="L13" s="313"/>
      <c r="M13" s="313"/>
      <c r="N13" s="313"/>
      <c r="O13" s="313"/>
      <c r="P13" s="313"/>
      <c r="Q13" s="313"/>
      <c r="R13" s="313"/>
      <c r="S13" s="313"/>
      <c r="T13" s="313"/>
      <c r="U13" s="314"/>
      <c r="V13" s="312"/>
      <c r="W13" s="313"/>
      <c r="X13" s="313"/>
      <c r="Y13" s="313"/>
      <c r="Z13" s="313"/>
      <c r="AA13" s="313"/>
      <c r="AB13" s="313"/>
      <c r="AC13" s="313"/>
      <c r="AD13" s="313"/>
      <c r="AE13" s="313"/>
      <c r="AF13" s="313"/>
      <c r="AG13" s="313"/>
      <c r="AH13" s="313"/>
      <c r="AI13" s="313"/>
      <c r="AJ13" s="313"/>
      <c r="AK13" s="314"/>
      <c r="AL13" s="312"/>
      <c r="AM13" s="313"/>
      <c r="AN13" s="313"/>
      <c r="AO13" s="313"/>
      <c r="AP13" s="313"/>
      <c r="AQ13" s="313"/>
      <c r="AR13" s="313"/>
      <c r="AS13" s="313"/>
      <c r="AT13" s="313"/>
      <c r="AU13" s="313"/>
      <c r="AV13" s="313"/>
      <c r="AW13" s="313"/>
      <c r="AX13" s="313"/>
      <c r="AY13" s="313"/>
      <c r="AZ13" s="313"/>
      <c r="BA13" s="314"/>
      <c r="BB13" s="312"/>
      <c r="BC13" s="313"/>
      <c r="BD13" s="313"/>
      <c r="BE13" s="313"/>
      <c r="BF13" s="313"/>
      <c r="BG13" s="313"/>
      <c r="BH13" s="313"/>
      <c r="BI13" s="313"/>
      <c r="BJ13" s="313"/>
      <c r="BK13" s="313"/>
      <c r="BL13" s="313"/>
      <c r="BM13" s="313"/>
      <c r="BN13" s="313"/>
      <c r="BO13" s="313"/>
      <c r="BP13" s="313"/>
      <c r="BQ13" s="314"/>
    </row>
    <row r="14" spans="1:69" ht="15.75" x14ac:dyDescent="0.25">
      <c r="A14" s="284" t="s">
        <v>211</v>
      </c>
      <c r="B14" s="293" t="s">
        <v>212</v>
      </c>
      <c r="C14" s="293" t="s">
        <v>369</v>
      </c>
      <c r="D14" s="294">
        <v>4</v>
      </c>
      <c r="F14" s="362"/>
      <c r="G14" s="362"/>
      <c r="H14" s="362"/>
      <c r="I14" s="362"/>
      <c r="J14" s="362"/>
      <c r="K14" s="362"/>
      <c r="L14" s="362"/>
      <c r="M14" s="362"/>
      <c r="N14" s="362"/>
      <c r="O14" s="362"/>
      <c r="P14" s="362"/>
      <c r="Q14" s="362"/>
      <c r="R14" s="362"/>
      <c r="S14" s="362"/>
      <c r="T14" s="362"/>
      <c r="U14" s="362"/>
      <c r="V14" s="315"/>
      <c r="W14" s="315"/>
      <c r="X14" s="362"/>
    </row>
    <row r="15" spans="1:69" ht="15.75" x14ac:dyDescent="0.25">
      <c r="A15" s="284" t="s">
        <v>213</v>
      </c>
      <c r="B15" s="310" t="s">
        <v>214</v>
      </c>
      <c r="C15" s="310" t="s">
        <v>212</v>
      </c>
      <c r="D15" s="311">
        <v>2</v>
      </c>
      <c r="F15" s="363"/>
      <c r="G15" s="363"/>
      <c r="H15" s="363"/>
      <c r="I15" s="363"/>
      <c r="J15" s="363"/>
      <c r="K15" s="363"/>
      <c r="L15" s="363"/>
      <c r="M15" s="363"/>
      <c r="N15" s="363"/>
      <c r="O15" s="363"/>
      <c r="P15" s="363"/>
      <c r="Q15" s="363"/>
      <c r="R15" s="363"/>
      <c r="S15" s="363"/>
      <c r="T15" s="364"/>
      <c r="U15" s="364"/>
      <c r="V15" s="364"/>
      <c r="W15" s="364"/>
      <c r="X15" s="363"/>
    </row>
    <row r="16" spans="1:69" ht="15.75" x14ac:dyDescent="0.25">
      <c r="A16" s="284" t="s">
        <v>215</v>
      </c>
      <c r="B16" s="310" t="s">
        <v>216</v>
      </c>
      <c r="C16" s="310" t="s">
        <v>214</v>
      </c>
      <c r="D16" s="311">
        <v>2</v>
      </c>
      <c r="F16" s="363"/>
      <c r="G16" s="363"/>
      <c r="H16" s="363"/>
      <c r="I16" s="363"/>
      <c r="J16" s="363"/>
      <c r="K16" s="363"/>
      <c r="L16" s="363"/>
      <c r="M16" s="363"/>
      <c r="N16" s="363"/>
      <c r="O16" s="363"/>
      <c r="P16" s="363"/>
      <c r="Q16" s="363"/>
      <c r="R16" s="363"/>
      <c r="S16" s="363"/>
      <c r="T16" s="364"/>
      <c r="U16" s="364"/>
      <c r="V16" s="364"/>
      <c r="W16" s="364"/>
      <c r="X16" s="363"/>
    </row>
    <row r="17" spans="1:24" ht="15.75" x14ac:dyDescent="0.25">
      <c r="A17" s="284" t="s">
        <v>217</v>
      </c>
      <c r="B17" s="310" t="s">
        <v>218</v>
      </c>
      <c r="C17" s="310" t="s">
        <v>370</v>
      </c>
      <c r="D17" s="311">
        <v>2</v>
      </c>
      <c r="F17" s="363"/>
      <c r="G17" s="363"/>
      <c r="H17" s="363"/>
      <c r="I17" s="363"/>
      <c r="J17" s="363"/>
      <c r="K17" s="363"/>
      <c r="L17" s="363"/>
      <c r="M17" s="363"/>
      <c r="N17" s="363"/>
      <c r="O17" s="363"/>
      <c r="P17" s="363"/>
      <c r="Q17" s="363"/>
      <c r="R17" s="363"/>
      <c r="S17" s="363"/>
      <c r="T17" s="364"/>
      <c r="U17" s="364"/>
      <c r="V17" s="364"/>
      <c r="W17" s="364"/>
      <c r="X17" s="363"/>
    </row>
    <row r="18" spans="1:24" ht="15.75" x14ac:dyDescent="0.25">
      <c r="A18" s="284" t="s">
        <v>219</v>
      </c>
      <c r="B18" s="310" t="s">
        <v>220</v>
      </c>
      <c r="C18" s="310" t="s">
        <v>218</v>
      </c>
      <c r="D18" s="311">
        <v>1</v>
      </c>
      <c r="F18" s="363"/>
      <c r="G18" s="363"/>
      <c r="H18" s="363"/>
      <c r="I18" s="363"/>
      <c r="J18" s="363"/>
      <c r="K18" s="363"/>
      <c r="L18" s="363"/>
      <c r="M18" s="363"/>
      <c r="N18" s="363"/>
      <c r="O18" s="363"/>
      <c r="P18" s="363"/>
      <c r="Q18" s="363"/>
      <c r="R18" s="363"/>
      <c r="S18" s="363"/>
      <c r="T18" s="364"/>
      <c r="U18" s="364"/>
      <c r="V18" s="364"/>
      <c r="W18" s="364"/>
      <c r="X18" s="363"/>
    </row>
    <row r="19" spans="1:24" ht="15.75" x14ac:dyDescent="0.25">
      <c r="A19" s="284" t="s">
        <v>221</v>
      </c>
      <c r="B19" s="310" t="s">
        <v>222</v>
      </c>
      <c r="C19" s="310" t="s">
        <v>220</v>
      </c>
      <c r="D19" s="311">
        <v>1</v>
      </c>
      <c r="E19" s="286"/>
      <c r="F19" s="364"/>
      <c r="G19" s="364"/>
      <c r="H19" s="364"/>
      <c r="I19" s="364"/>
      <c r="J19" s="364"/>
      <c r="K19" s="364"/>
      <c r="L19" s="364"/>
      <c r="M19" s="364"/>
      <c r="N19" s="364"/>
      <c r="O19" s="364"/>
      <c r="P19" s="364"/>
      <c r="Q19" s="364"/>
      <c r="R19" s="364"/>
      <c r="S19" s="364"/>
      <c r="T19" s="364"/>
      <c r="U19" s="364"/>
      <c r="V19" s="364"/>
      <c r="W19" s="364"/>
      <c r="X19" s="363"/>
    </row>
    <row r="20" spans="1:24" ht="15.75" x14ac:dyDescent="0.25">
      <c r="A20" s="284" t="s">
        <v>223</v>
      </c>
      <c r="B20" s="310" t="s">
        <v>224</v>
      </c>
      <c r="C20" s="310" t="s">
        <v>371</v>
      </c>
      <c r="D20" s="311">
        <v>2</v>
      </c>
      <c r="E20" s="286"/>
      <c r="F20" s="364"/>
      <c r="G20" s="364"/>
      <c r="H20" s="364"/>
      <c r="I20" s="364"/>
      <c r="J20" s="364"/>
      <c r="K20" s="364"/>
      <c r="L20" s="364"/>
      <c r="M20" s="364"/>
      <c r="N20" s="364"/>
      <c r="O20" s="364"/>
      <c r="P20" s="364"/>
      <c r="Q20" s="364"/>
      <c r="R20" s="364"/>
      <c r="S20" s="364"/>
      <c r="T20" s="364"/>
      <c r="U20" s="364"/>
      <c r="V20" s="364"/>
      <c r="W20" s="364"/>
      <c r="X20" s="363"/>
    </row>
    <row r="21" spans="1:24" ht="15.75" x14ac:dyDescent="0.25">
      <c r="A21" s="284" t="s">
        <v>225</v>
      </c>
      <c r="B21" s="310" t="s">
        <v>226</v>
      </c>
      <c r="C21" s="310" t="s">
        <v>224</v>
      </c>
      <c r="D21" s="311">
        <v>4</v>
      </c>
      <c r="E21" s="286"/>
      <c r="F21" s="364"/>
      <c r="G21" s="364"/>
      <c r="H21" s="364"/>
      <c r="I21" s="364"/>
      <c r="J21" s="364"/>
      <c r="K21" s="364"/>
      <c r="L21" s="364"/>
      <c r="M21" s="364"/>
      <c r="N21" s="364"/>
      <c r="O21" s="364"/>
      <c r="P21" s="364"/>
      <c r="Q21" s="364"/>
      <c r="R21" s="364"/>
      <c r="S21" s="364"/>
      <c r="T21" s="364"/>
      <c r="U21" s="364"/>
      <c r="V21" s="364"/>
      <c r="W21" s="364"/>
      <c r="X21" s="363"/>
    </row>
    <row r="22" spans="1:24" ht="15.75" x14ac:dyDescent="0.25">
      <c r="A22" s="284" t="s">
        <v>227</v>
      </c>
      <c r="B22" s="310" t="s">
        <v>228</v>
      </c>
      <c r="C22" s="310" t="s">
        <v>372</v>
      </c>
      <c r="D22" s="311">
        <v>5</v>
      </c>
      <c r="E22" s="286"/>
      <c r="F22" s="364"/>
      <c r="G22" s="364"/>
      <c r="H22" s="364"/>
      <c r="I22" s="364"/>
      <c r="J22" s="364"/>
      <c r="K22" s="364"/>
      <c r="L22" s="364"/>
      <c r="M22" s="364"/>
      <c r="N22" s="364"/>
      <c r="O22" s="364"/>
      <c r="P22" s="364"/>
      <c r="Q22" s="364"/>
      <c r="R22" s="364"/>
      <c r="S22" s="364"/>
      <c r="T22" s="364"/>
      <c r="U22" s="364"/>
      <c r="V22" s="364"/>
      <c r="W22" s="364"/>
      <c r="X22" s="363"/>
    </row>
    <row r="23" spans="1:24" ht="15.75" x14ac:dyDescent="0.25">
      <c r="A23" s="284" t="s">
        <v>229</v>
      </c>
      <c r="B23" s="310" t="s">
        <v>230</v>
      </c>
      <c r="C23" s="310" t="s">
        <v>373</v>
      </c>
      <c r="D23" s="311">
        <v>1</v>
      </c>
      <c r="E23" s="286"/>
      <c r="F23" s="364"/>
      <c r="G23" s="364"/>
      <c r="H23" s="364"/>
      <c r="I23" s="364"/>
      <c r="J23" s="364"/>
      <c r="K23" s="364"/>
      <c r="L23" s="364"/>
      <c r="M23" s="364"/>
      <c r="N23" s="364"/>
      <c r="O23" s="364"/>
      <c r="P23" s="364"/>
      <c r="Q23" s="364"/>
      <c r="R23" s="364"/>
      <c r="S23" s="364"/>
      <c r="T23" s="364"/>
      <c r="U23" s="364"/>
      <c r="V23" s="364"/>
      <c r="W23" s="364"/>
      <c r="X23" s="363"/>
    </row>
    <row r="24" spans="1:24" ht="15.75" x14ac:dyDescent="0.25">
      <c r="A24" s="284" t="s">
        <v>231</v>
      </c>
      <c r="B24" s="310" t="s">
        <v>232</v>
      </c>
      <c r="C24" s="310" t="s">
        <v>230</v>
      </c>
      <c r="D24" s="311">
        <v>4</v>
      </c>
      <c r="E24" s="286"/>
      <c r="F24" s="364"/>
      <c r="G24" s="364"/>
      <c r="H24" s="364"/>
      <c r="I24" s="364"/>
      <c r="J24" s="364"/>
      <c r="K24" s="364"/>
      <c r="L24" s="364"/>
      <c r="M24" s="364"/>
      <c r="N24" s="364"/>
      <c r="O24" s="364"/>
      <c r="P24" s="364"/>
      <c r="Q24" s="364"/>
      <c r="R24" s="364"/>
      <c r="S24" s="364"/>
      <c r="T24" s="364"/>
      <c r="U24" s="364"/>
      <c r="V24" s="364"/>
      <c r="W24" s="364"/>
      <c r="X24" s="363"/>
    </row>
    <row r="25" spans="1:24" ht="15.75" x14ac:dyDescent="0.25">
      <c r="A25" s="284" t="s">
        <v>233</v>
      </c>
      <c r="B25" s="310" t="s">
        <v>234</v>
      </c>
      <c r="C25" s="310" t="s">
        <v>232</v>
      </c>
      <c r="D25" s="311">
        <v>4</v>
      </c>
      <c r="E25" s="286"/>
      <c r="F25" s="364"/>
      <c r="G25" s="364"/>
      <c r="H25" s="364"/>
      <c r="I25" s="364"/>
      <c r="J25" s="364"/>
      <c r="K25" s="364"/>
      <c r="L25" s="364"/>
      <c r="M25" s="364"/>
      <c r="N25" s="364"/>
      <c r="O25" s="364"/>
      <c r="P25" s="364"/>
      <c r="Q25" s="364"/>
      <c r="R25" s="364"/>
      <c r="S25" s="364"/>
      <c r="T25" s="364"/>
      <c r="U25" s="364"/>
      <c r="V25" s="364"/>
      <c r="W25" s="364"/>
      <c r="X25" s="363"/>
    </row>
    <row r="26" spans="1:24" x14ac:dyDescent="0.2">
      <c r="A26" s="289" t="s">
        <v>235</v>
      </c>
      <c r="B26" s="310" t="s">
        <v>236</v>
      </c>
      <c r="C26" s="310" t="s">
        <v>234</v>
      </c>
      <c r="D26" s="311">
        <v>2</v>
      </c>
      <c r="E26" s="286"/>
      <c r="F26" s="364"/>
      <c r="G26" s="364"/>
      <c r="H26" s="364"/>
      <c r="I26" s="364"/>
      <c r="J26" s="364"/>
      <c r="K26" s="364"/>
      <c r="L26" s="364"/>
      <c r="M26" s="364"/>
      <c r="N26" s="364"/>
      <c r="O26" s="364"/>
      <c r="P26" s="364"/>
      <c r="Q26" s="364"/>
      <c r="R26" s="364"/>
      <c r="S26" s="364"/>
      <c r="T26" s="364"/>
      <c r="U26" s="364"/>
      <c r="V26" s="364"/>
      <c r="W26" s="364"/>
      <c r="X26" s="363"/>
    </row>
    <row r="27" spans="1:24" x14ac:dyDescent="0.2">
      <c r="B27" s="286"/>
      <c r="C27" s="286"/>
      <c r="D27" s="286"/>
      <c r="E27" s="286"/>
      <c r="F27" s="364"/>
      <c r="G27" s="364"/>
      <c r="H27" s="364"/>
      <c r="I27" s="364"/>
      <c r="J27" s="364"/>
      <c r="K27" s="364"/>
      <c r="L27" s="364"/>
      <c r="M27" s="364"/>
      <c r="N27" s="364"/>
      <c r="O27" s="364"/>
      <c r="P27" s="364"/>
      <c r="Q27" s="364"/>
      <c r="R27" s="364"/>
      <c r="S27" s="364"/>
      <c r="T27" s="364"/>
      <c r="U27" s="364"/>
      <c r="V27" s="364"/>
      <c r="W27" s="364"/>
      <c r="X27" s="363"/>
    </row>
    <row r="28" spans="1:24" x14ac:dyDescent="0.2">
      <c r="B28" s="286"/>
      <c r="C28" s="286"/>
      <c r="D28" s="286"/>
      <c r="E28" s="286"/>
      <c r="F28" s="364"/>
      <c r="G28" s="364"/>
      <c r="H28" s="364"/>
      <c r="I28" s="364"/>
      <c r="J28" s="364"/>
      <c r="K28" s="364"/>
      <c r="L28" s="364"/>
      <c r="M28" s="364"/>
      <c r="N28" s="364"/>
      <c r="O28" s="364"/>
      <c r="P28" s="364"/>
      <c r="Q28" s="364"/>
      <c r="R28" s="364"/>
      <c r="S28" s="364"/>
      <c r="T28" s="364"/>
      <c r="U28" s="364"/>
      <c r="V28" s="364"/>
      <c r="W28" s="364"/>
      <c r="X28" s="363"/>
    </row>
    <row r="29" spans="1:24" x14ac:dyDescent="0.2">
      <c r="B29" s="286"/>
      <c r="C29" s="286"/>
      <c r="D29" s="286"/>
      <c r="E29" s="286"/>
      <c r="F29" s="364"/>
      <c r="G29" s="364"/>
      <c r="H29" s="364"/>
      <c r="I29" s="364"/>
      <c r="J29" s="364"/>
      <c r="K29" s="364"/>
      <c r="L29" s="364"/>
      <c r="M29" s="364"/>
      <c r="N29" s="364"/>
      <c r="O29" s="364"/>
      <c r="P29" s="364"/>
      <c r="Q29" s="364"/>
      <c r="R29" s="364"/>
      <c r="S29" s="364"/>
      <c r="T29" s="364"/>
      <c r="U29" s="364"/>
      <c r="V29" s="364"/>
      <c r="W29" s="364"/>
      <c r="X29" s="363"/>
    </row>
    <row r="30" spans="1:24" x14ac:dyDescent="0.2">
      <c r="B30" s="286"/>
      <c r="C30" s="286"/>
      <c r="D30" s="286"/>
      <c r="E30" s="286"/>
      <c r="F30" s="365"/>
      <c r="G30" s="365"/>
      <c r="H30" s="365"/>
      <c r="I30" s="365"/>
      <c r="J30" s="365"/>
      <c r="K30" s="365"/>
      <c r="L30" s="365"/>
      <c r="M30" s="365"/>
      <c r="N30" s="365"/>
      <c r="O30" s="365"/>
      <c r="P30" s="365"/>
      <c r="Q30" s="365"/>
      <c r="R30" s="365"/>
      <c r="S30" s="365"/>
      <c r="T30" s="365"/>
      <c r="U30" s="365"/>
      <c r="V30" s="365"/>
      <c r="W30" s="365"/>
      <c r="X30" s="366"/>
    </row>
    <row r="31" spans="1:24" x14ac:dyDescent="0.2">
      <c r="I31">
        <f>SUM(D6:D26)</f>
        <v>54</v>
      </c>
    </row>
  </sheetData>
  <mergeCells count="2">
    <mergeCell ref="F4:AK4"/>
    <mergeCell ref="AL4:BQ4"/>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579D-CB04-4543-B447-893061B66BCD}">
  <sheetPr>
    <tabColor theme="4" tint="0.39997558519241921"/>
  </sheetPr>
  <dimension ref="A1:M33"/>
  <sheetViews>
    <sheetView topLeftCell="A8" workbookViewId="0">
      <selection activeCell="F5" sqref="F5"/>
    </sheetView>
  </sheetViews>
  <sheetFormatPr defaultColWidth="9.140625" defaultRowHeight="12.75" x14ac:dyDescent="0.2"/>
  <cols>
    <col min="1" max="1" width="22.28515625" style="39" bestFit="1" customWidth="1"/>
    <col min="2" max="2" width="31" style="39" customWidth="1"/>
    <col min="3" max="3" width="32.5703125" style="39" bestFit="1" customWidth="1"/>
    <col min="4" max="4" width="26.42578125" style="39" customWidth="1"/>
    <col min="5" max="6" width="31" style="39" customWidth="1"/>
    <col min="7" max="7" width="26.28515625" style="39" bestFit="1" customWidth="1"/>
    <col min="8" max="8" width="29.28515625" style="39" bestFit="1" customWidth="1"/>
    <col min="9" max="9" width="34.85546875" style="39" customWidth="1"/>
    <col min="10" max="10" width="31.7109375" style="39" customWidth="1"/>
    <col min="11" max="11" width="27" style="39" customWidth="1"/>
    <col min="12" max="12" width="34.7109375" style="39" customWidth="1"/>
    <col min="13" max="13" width="29" style="39" customWidth="1"/>
    <col min="14" max="16384" width="9.140625" style="39"/>
  </cols>
  <sheetData>
    <row r="1" spans="1:13" x14ac:dyDescent="0.2">
      <c r="A1" s="339" t="s">
        <v>237</v>
      </c>
      <c r="B1" s="339"/>
      <c r="C1" s="339"/>
      <c r="D1" s="339"/>
      <c r="E1" s="316"/>
      <c r="F1" s="316"/>
      <c r="G1" s="316"/>
      <c r="H1" s="316"/>
    </row>
    <row r="2" spans="1:13" x14ac:dyDescent="0.2">
      <c r="A2" s="317" t="s">
        <v>238</v>
      </c>
      <c r="B2" s="316" t="s">
        <v>239</v>
      </c>
      <c r="C2" s="317" t="s">
        <v>240</v>
      </c>
      <c r="D2" s="316" t="s">
        <v>241</v>
      </c>
      <c r="E2" s="316"/>
      <c r="F2" s="316"/>
      <c r="G2" s="316"/>
      <c r="H2" s="316"/>
    </row>
    <row r="3" spans="1:13" x14ac:dyDescent="0.2">
      <c r="A3" s="317" t="s">
        <v>242</v>
      </c>
      <c r="B3" s="316" t="s">
        <v>243</v>
      </c>
      <c r="C3" s="317" t="s">
        <v>244</v>
      </c>
      <c r="D3" s="316" t="s">
        <v>245</v>
      </c>
      <c r="E3" s="316"/>
      <c r="F3" s="316"/>
      <c r="G3" s="316"/>
      <c r="H3" s="316"/>
    </row>
    <row r="4" spans="1:13" x14ac:dyDescent="0.2">
      <c r="A4" s="317"/>
      <c r="B4" s="316"/>
      <c r="C4" s="317"/>
      <c r="D4" s="316"/>
      <c r="E4" s="316"/>
      <c r="F4" s="316"/>
      <c r="G4" s="316"/>
      <c r="H4" s="316"/>
    </row>
    <row r="5" spans="1:13" x14ac:dyDescent="0.2">
      <c r="A5" s="317"/>
      <c r="B5" s="316"/>
      <c r="C5" s="317"/>
      <c r="D5" s="317"/>
      <c r="E5" s="316"/>
      <c r="F5" s="316"/>
      <c r="G5" s="316"/>
      <c r="H5" s="316"/>
    </row>
    <row r="6" spans="1:13" x14ac:dyDescent="0.2">
      <c r="A6" s="317"/>
      <c r="B6" s="316"/>
      <c r="C6" s="317"/>
      <c r="D6" s="316"/>
      <c r="E6"/>
      <c r="F6" s="316"/>
      <c r="G6" s="316"/>
      <c r="H6" s="316"/>
    </row>
    <row r="7" spans="1:13" x14ac:dyDescent="0.2">
      <c r="A7" s="317" t="s">
        <v>246</v>
      </c>
      <c r="B7" s="316"/>
      <c r="C7" s="317"/>
      <c r="D7" s="316"/>
      <c r="E7" s="316"/>
      <c r="F7" s="316"/>
      <c r="G7" s="316"/>
      <c r="H7" s="316"/>
    </row>
    <row r="8" spans="1:13" ht="42" x14ac:dyDescent="0.2">
      <c r="A8" s="318" t="s">
        <v>247</v>
      </c>
      <c r="B8" s="319" t="s">
        <v>248</v>
      </c>
      <c r="C8" s="318" t="s">
        <v>249</v>
      </c>
      <c r="D8" s="320">
        <v>45170</v>
      </c>
      <c r="E8" s="316"/>
      <c r="F8" s="316"/>
      <c r="G8" s="316"/>
      <c r="H8" s="316"/>
    </row>
    <row r="9" spans="1:13" ht="13.5" thickBot="1" x14ac:dyDescent="0.25">
      <c r="A9" s="316"/>
      <c r="B9" s="316"/>
      <c r="C9" s="316"/>
      <c r="D9" s="316"/>
      <c r="E9" s="316"/>
      <c r="F9" s="316"/>
      <c r="G9" s="316"/>
      <c r="H9" s="316"/>
    </row>
    <row r="10" spans="1:13" ht="13.5" thickBot="1" x14ac:dyDescent="0.25">
      <c r="A10" s="340" t="s">
        <v>250</v>
      </c>
      <c r="B10" s="341"/>
      <c r="C10" s="341"/>
      <c r="D10" s="341"/>
      <c r="E10" s="341"/>
      <c r="F10" s="341"/>
      <c r="G10" s="341"/>
      <c r="H10" s="342"/>
      <c r="I10" s="343" t="s">
        <v>251</v>
      </c>
      <c r="J10" s="344"/>
      <c r="K10" s="344"/>
      <c r="L10" s="344"/>
      <c r="M10" s="345"/>
    </row>
    <row r="11" spans="1:13" ht="42" x14ac:dyDescent="0.2">
      <c r="A11" s="321" t="s">
        <v>252</v>
      </c>
      <c r="B11" s="321" t="s">
        <v>253</v>
      </c>
      <c r="C11" s="321" t="s">
        <v>254</v>
      </c>
      <c r="D11" s="322" t="s">
        <v>255</v>
      </c>
      <c r="E11" s="322" t="s">
        <v>256</v>
      </c>
      <c r="F11" s="322" t="s">
        <v>257</v>
      </c>
      <c r="G11" s="322" t="s">
        <v>258</v>
      </c>
      <c r="H11" s="322" t="s">
        <v>259</v>
      </c>
      <c r="I11" s="322" t="s">
        <v>260</v>
      </c>
      <c r="J11" s="322" t="s">
        <v>261</v>
      </c>
      <c r="K11" s="322" t="s">
        <v>262</v>
      </c>
      <c r="L11" s="322" t="s">
        <v>263</v>
      </c>
      <c r="M11" s="322" t="s">
        <v>264</v>
      </c>
    </row>
    <row r="12" spans="1:13" ht="63" x14ac:dyDescent="0.2">
      <c r="A12" s="323" t="s">
        <v>265</v>
      </c>
      <c r="B12" s="324" t="s">
        <v>266</v>
      </c>
      <c r="C12" s="324" t="s">
        <v>267</v>
      </c>
      <c r="D12" s="324" t="s">
        <v>268</v>
      </c>
      <c r="E12" s="324" t="s">
        <v>269</v>
      </c>
      <c r="F12" s="324" t="s">
        <v>270</v>
      </c>
      <c r="G12" s="324" t="s">
        <v>271</v>
      </c>
      <c r="H12" s="324" t="s">
        <v>272</v>
      </c>
      <c r="I12" s="324" t="s">
        <v>273</v>
      </c>
      <c r="J12" s="324" t="s">
        <v>274</v>
      </c>
      <c r="K12" s="324" t="s">
        <v>275</v>
      </c>
      <c r="L12" s="324" t="s">
        <v>276</v>
      </c>
      <c r="M12" s="324" t="s">
        <v>277</v>
      </c>
    </row>
    <row r="13" spans="1:13" ht="38.25" x14ac:dyDescent="0.2">
      <c r="A13" s="323" t="s">
        <v>278</v>
      </c>
      <c r="B13" s="324" t="s">
        <v>279</v>
      </c>
      <c r="C13" s="324" t="s">
        <v>280</v>
      </c>
      <c r="D13" s="324" t="s">
        <v>281</v>
      </c>
      <c r="E13" s="324" t="s">
        <v>282</v>
      </c>
      <c r="F13" s="324" t="s">
        <v>283</v>
      </c>
      <c r="G13" s="324" t="s">
        <v>284</v>
      </c>
      <c r="H13" s="324" t="s">
        <v>285</v>
      </c>
      <c r="I13" s="324" t="s">
        <v>286</v>
      </c>
      <c r="J13" s="324" t="s">
        <v>287</v>
      </c>
      <c r="K13" s="324" t="s">
        <v>288</v>
      </c>
      <c r="L13" s="324" t="s">
        <v>289</v>
      </c>
      <c r="M13" s="324" t="s">
        <v>290</v>
      </c>
    </row>
    <row r="14" spans="1:13" ht="42" x14ac:dyDescent="0.2">
      <c r="A14" s="323" t="s">
        <v>291</v>
      </c>
      <c r="B14" s="324" t="s">
        <v>292</v>
      </c>
      <c r="C14" s="324" t="s">
        <v>293</v>
      </c>
      <c r="D14" s="324" t="s">
        <v>294</v>
      </c>
      <c r="E14" s="324" t="s">
        <v>295</v>
      </c>
      <c r="F14" s="324" t="s">
        <v>296</v>
      </c>
      <c r="G14" s="324" t="s">
        <v>297</v>
      </c>
      <c r="H14" s="324" t="s">
        <v>298</v>
      </c>
      <c r="I14" s="324" t="s">
        <v>299</v>
      </c>
      <c r="J14" s="324" t="s">
        <v>300</v>
      </c>
      <c r="K14" s="324" t="s">
        <v>301</v>
      </c>
      <c r="L14" s="324" t="s">
        <v>302</v>
      </c>
      <c r="M14" s="324" t="s">
        <v>303</v>
      </c>
    </row>
    <row r="15" spans="1:13" ht="42" x14ac:dyDescent="0.2">
      <c r="A15" s="323" t="s">
        <v>304</v>
      </c>
      <c r="B15" s="324" t="s">
        <v>305</v>
      </c>
      <c r="C15" s="324" t="s">
        <v>306</v>
      </c>
      <c r="D15" s="324" t="s">
        <v>307</v>
      </c>
      <c r="E15" s="324" t="s">
        <v>308</v>
      </c>
      <c r="F15" s="324" t="s">
        <v>309</v>
      </c>
      <c r="G15" s="324" t="s">
        <v>310</v>
      </c>
      <c r="H15" s="324" t="s">
        <v>311</v>
      </c>
      <c r="I15" s="324" t="s">
        <v>312</v>
      </c>
      <c r="J15" s="324" t="s">
        <v>313</v>
      </c>
      <c r="K15" s="324" t="s">
        <v>314</v>
      </c>
      <c r="L15" s="324" t="s">
        <v>315</v>
      </c>
      <c r="M15" s="324" t="s">
        <v>316</v>
      </c>
    </row>
    <row r="16" spans="1:13" ht="42" x14ac:dyDescent="0.2">
      <c r="A16" s="323" t="s">
        <v>317</v>
      </c>
      <c r="B16" s="324" t="s">
        <v>318</v>
      </c>
      <c r="C16" s="324" t="s">
        <v>319</v>
      </c>
      <c r="D16" s="324" t="s">
        <v>320</v>
      </c>
      <c r="E16" s="324" t="s">
        <v>321</v>
      </c>
      <c r="F16" s="324" t="s">
        <v>322</v>
      </c>
      <c r="G16" s="324" t="s">
        <v>323</v>
      </c>
      <c r="H16" s="324" t="s">
        <v>324</v>
      </c>
      <c r="I16" s="324" t="s">
        <v>325</v>
      </c>
      <c r="J16" s="324" t="s">
        <v>326</v>
      </c>
      <c r="K16" s="324" t="s">
        <v>327</v>
      </c>
      <c r="L16" s="324" t="s">
        <v>328</v>
      </c>
      <c r="M16" s="324" t="s">
        <v>329</v>
      </c>
    </row>
    <row r="17" spans="1:13" ht="42" x14ac:dyDescent="0.2">
      <c r="A17" s="323" t="s">
        <v>330</v>
      </c>
      <c r="B17" s="324" t="s">
        <v>331</v>
      </c>
      <c r="C17" s="324" t="s">
        <v>332</v>
      </c>
      <c r="D17" s="324" t="s">
        <v>333</v>
      </c>
      <c r="E17" s="324" t="s">
        <v>334</v>
      </c>
      <c r="F17" s="324" t="s">
        <v>335</v>
      </c>
      <c r="G17" s="324" t="s">
        <v>336</v>
      </c>
      <c r="H17" s="324" t="s">
        <v>337</v>
      </c>
      <c r="I17" s="324" t="s">
        <v>338</v>
      </c>
      <c r="J17" s="324" t="s">
        <v>339</v>
      </c>
      <c r="K17" s="324" t="s">
        <v>340</v>
      </c>
      <c r="L17" s="324" t="s">
        <v>341</v>
      </c>
      <c r="M17" s="324" t="s">
        <v>342</v>
      </c>
    </row>
    <row r="18" spans="1:13" ht="63" x14ac:dyDescent="0.2">
      <c r="A18" s="323" t="s">
        <v>343</v>
      </c>
      <c r="B18" s="324" t="s">
        <v>344</v>
      </c>
      <c r="C18" s="324" t="s">
        <v>345</v>
      </c>
      <c r="D18" s="324" t="s">
        <v>346</v>
      </c>
      <c r="E18" s="324" t="s">
        <v>347</v>
      </c>
      <c r="F18" s="324" t="s">
        <v>348</v>
      </c>
      <c r="G18" s="324" t="s">
        <v>349</v>
      </c>
      <c r="H18" s="324" t="s">
        <v>350</v>
      </c>
      <c r="I18" s="324" t="s">
        <v>351</v>
      </c>
      <c r="J18" s="324" t="s">
        <v>352</v>
      </c>
      <c r="K18" s="324" t="s">
        <v>353</v>
      </c>
      <c r="L18" s="324" t="s">
        <v>354</v>
      </c>
      <c r="M18" s="324" t="s">
        <v>355</v>
      </c>
    </row>
    <row r="19" spans="1:13" ht="63" x14ac:dyDescent="0.2">
      <c r="A19" s="323" t="s">
        <v>356</v>
      </c>
      <c r="B19" s="324" t="s">
        <v>357</v>
      </c>
      <c r="C19" s="324" t="s">
        <v>358</v>
      </c>
      <c r="D19" s="324" t="s">
        <v>359</v>
      </c>
      <c r="E19" s="324" t="s">
        <v>360</v>
      </c>
      <c r="F19" s="324" t="s">
        <v>361</v>
      </c>
      <c r="G19" s="324" t="s">
        <v>362</v>
      </c>
      <c r="H19" s="324" t="s">
        <v>363</v>
      </c>
      <c r="I19" s="324" t="s">
        <v>364</v>
      </c>
      <c r="J19" s="324" t="s">
        <v>365</v>
      </c>
      <c r="K19" s="324" t="s">
        <v>366</v>
      </c>
      <c r="L19" s="324" t="s">
        <v>367</v>
      </c>
      <c r="M19" s="324" t="s">
        <v>368</v>
      </c>
    </row>
    <row r="20" spans="1:13" x14ac:dyDescent="0.2">
      <c r="A20" s="316"/>
      <c r="B20" s="316"/>
      <c r="C20" s="316"/>
      <c r="D20" s="316"/>
      <c r="E20" s="316"/>
      <c r="F20" s="316"/>
      <c r="G20" s="316"/>
      <c r="H20" s="316"/>
    </row>
    <row r="21" spans="1:13" x14ac:dyDescent="0.2">
      <c r="A21" s="316"/>
      <c r="B21" s="316"/>
      <c r="C21" s="316"/>
      <c r="D21" s="316"/>
      <c r="E21" s="316"/>
      <c r="F21" s="316"/>
      <c r="G21" s="316"/>
      <c r="H21" s="316"/>
    </row>
    <row r="22" spans="1:13" x14ac:dyDescent="0.2">
      <c r="A22" s="316"/>
      <c r="B22" s="316"/>
      <c r="C22" s="316"/>
      <c r="D22" s="316"/>
      <c r="E22" s="316"/>
      <c r="F22" s="316"/>
      <c r="G22" s="316"/>
      <c r="H22" s="316"/>
    </row>
    <row r="23" spans="1:13" x14ac:dyDescent="0.2">
      <c r="A23" s="316"/>
      <c r="B23" s="316"/>
      <c r="C23" s="316"/>
      <c r="D23" s="316"/>
      <c r="E23" s="316"/>
      <c r="F23" s="316"/>
      <c r="G23" s="316"/>
      <c r="H23" s="316"/>
    </row>
    <row r="24" spans="1:13" x14ac:dyDescent="0.2">
      <c r="A24" s="316"/>
      <c r="B24" s="316"/>
      <c r="C24" s="316"/>
      <c r="D24" s="316"/>
      <c r="E24" s="316"/>
      <c r="F24" s="316"/>
      <c r="G24" s="316"/>
      <c r="H24" s="316"/>
    </row>
    <row r="25" spans="1:13" x14ac:dyDescent="0.2">
      <c r="A25" s="316"/>
      <c r="B25" s="316"/>
      <c r="C25" s="316"/>
      <c r="D25" s="316"/>
      <c r="E25" s="316"/>
      <c r="F25" s="316"/>
      <c r="G25" s="316"/>
      <c r="H25" s="316"/>
    </row>
    <row r="26" spans="1:13" x14ac:dyDescent="0.2">
      <c r="A26" s="316"/>
      <c r="B26" s="316"/>
      <c r="C26" s="316"/>
      <c r="D26" s="316"/>
      <c r="E26" s="316"/>
      <c r="F26" s="316"/>
      <c r="G26" s="316"/>
      <c r="H26" s="316"/>
    </row>
    <row r="27" spans="1:13" x14ac:dyDescent="0.2">
      <c r="A27" s="316"/>
      <c r="B27" s="316"/>
      <c r="C27" s="316"/>
      <c r="D27" s="316"/>
      <c r="E27" s="316"/>
      <c r="F27" s="316"/>
      <c r="G27" s="316"/>
      <c r="H27" s="316"/>
    </row>
    <row r="28" spans="1:13" x14ac:dyDescent="0.2">
      <c r="A28" s="316"/>
      <c r="B28" s="316"/>
      <c r="C28" s="316"/>
      <c r="D28" s="316"/>
      <c r="E28" s="316"/>
      <c r="F28" s="316"/>
      <c r="G28" s="316"/>
      <c r="H28" s="316"/>
    </row>
    <row r="29" spans="1:13" x14ac:dyDescent="0.2">
      <c r="A29" s="316"/>
      <c r="B29" s="316"/>
      <c r="C29" s="316"/>
      <c r="D29" s="316"/>
      <c r="E29" s="316"/>
      <c r="F29" s="316"/>
      <c r="G29" s="316"/>
      <c r="H29" s="316"/>
    </row>
    <row r="30" spans="1:13" x14ac:dyDescent="0.2">
      <c r="A30" s="316"/>
      <c r="B30" s="316"/>
      <c r="C30" s="316"/>
      <c r="D30" s="316"/>
      <c r="E30" s="316"/>
      <c r="F30" s="316"/>
      <c r="G30" s="316"/>
      <c r="H30" s="316"/>
    </row>
    <row r="31" spans="1:13" x14ac:dyDescent="0.2">
      <c r="A31" s="316"/>
      <c r="B31" s="316"/>
      <c r="C31" s="316"/>
      <c r="D31" s="316"/>
      <c r="E31" s="316"/>
      <c r="F31" s="316"/>
      <c r="G31" s="316"/>
      <c r="H31" s="316"/>
    </row>
    <row r="32" spans="1:13" x14ac:dyDescent="0.2">
      <c r="A32" s="316"/>
      <c r="B32" s="316"/>
      <c r="C32" s="316"/>
      <c r="D32" s="316"/>
      <c r="E32" s="316"/>
      <c r="F32" s="316"/>
      <c r="G32" s="316"/>
      <c r="H32" s="316"/>
    </row>
    <row r="33" spans="1:8" x14ac:dyDescent="0.2">
      <c r="A33" s="316"/>
      <c r="B33" s="316"/>
      <c r="C33" s="316"/>
      <c r="D33" s="316"/>
      <c r="E33" s="316"/>
      <c r="F33" s="316"/>
      <c r="G33" s="316"/>
      <c r="H33" s="316"/>
    </row>
  </sheetData>
  <mergeCells count="3">
    <mergeCell ref="A1:D1"/>
    <mergeCell ref="A10:H10"/>
    <mergeCell ref="I10:M10"/>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178</v>
      </c>
      <c r="F3" s="38"/>
      <c r="G3" s="39"/>
      <c r="H3" s="40"/>
    </row>
    <row r="5" spans="1:66" ht="34.5" customHeight="1" thickBot="1" x14ac:dyDescent="0.3">
      <c r="A5" s="41" t="s">
        <v>140</v>
      </c>
      <c r="D5" s="105" t="s">
        <v>170</v>
      </c>
      <c r="E5" s="349" t="s">
        <v>141</v>
      </c>
      <c r="F5" s="350"/>
      <c r="G5" s="351">
        <v>45160</v>
      </c>
      <c r="H5" s="351"/>
    </row>
    <row r="6" spans="1:66" ht="30" customHeight="1" thickTop="1" thickBot="1" x14ac:dyDescent="0.3">
      <c r="A6" s="36" t="s">
        <v>142</v>
      </c>
      <c r="B6" s="36"/>
      <c r="C6" s="36"/>
      <c r="E6" s="349" t="s">
        <v>143</v>
      </c>
      <c r="F6" s="350"/>
      <c r="G6" s="42">
        <v>1</v>
      </c>
      <c r="K6" s="346">
        <f>K7</f>
        <v>45159</v>
      </c>
      <c r="L6" s="347"/>
      <c r="M6" s="347"/>
      <c r="N6" s="347"/>
      <c r="O6" s="347"/>
      <c r="P6" s="347"/>
      <c r="Q6" s="348"/>
      <c r="R6" s="346">
        <f>R7</f>
        <v>45166</v>
      </c>
      <c r="S6" s="347"/>
      <c r="T6" s="347"/>
      <c r="U6" s="347"/>
      <c r="V6" s="347"/>
      <c r="W6" s="347"/>
      <c r="X6" s="348"/>
      <c r="Y6" s="346">
        <f>Y7</f>
        <v>45173</v>
      </c>
      <c r="Z6" s="347"/>
      <c r="AA6" s="347"/>
      <c r="AB6" s="347"/>
      <c r="AC6" s="347"/>
      <c r="AD6" s="347"/>
      <c r="AE6" s="348"/>
      <c r="AF6" s="346">
        <f>AF7</f>
        <v>45180</v>
      </c>
      <c r="AG6" s="347"/>
      <c r="AH6" s="347"/>
      <c r="AI6" s="347"/>
      <c r="AJ6" s="347"/>
      <c r="AK6" s="347"/>
      <c r="AL6" s="348"/>
      <c r="AM6" s="346">
        <f>AM7</f>
        <v>45187</v>
      </c>
      <c r="AN6" s="347"/>
      <c r="AO6" s="347"/>
      <c r="AP6" s="347"/>
      <c r="AQ6" s="347"/>
      <c r="AR6" s="347"/>
      <c r="AS6" s="348"/>
      <c r="AT6" s="346">
        <f>AT7</f>
        <v>45194</v>
      </c>
      <c r="AU6" s="347"/>
      <c r="AV6" s="347"/>
      <c r="AW6" s="347"/>
      <c r="AX6" s="347"/>
      <c r="AY6" s="347"/>
      <c r="AZ6" s="348"/>
      <c r="BA6" s="346">
        <f>BA7</f>
        <v>45201</v>
      </c>
      <c r="BB6" s="347"/>
      <c r="BC6" s="347"/>
      <c r="BD6" s="347"/>
      <c r="BE6" s="347"/>
      <c r="BF6" s="347"/>
      <c r="BG6" s="348"/>
      <c r="BH6" s="346">
        <f>BH7</f>
        <v>45208</v>
      </c>
      <c r="BI6" s="347"/>
      <c r="BJ6" s="347"/>
      <c r="BK6" s="347"/>
      <c r="BL6" s="347"/>
      <c r="BM6" s="347"/>
      <c r="BN6" s="348"/>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356"/>
      <c r="E5" s="356"/>
      <c r="F5" s="356"/>
      <c r="G5" s="356"/>
      <c r="H5" s="356"/>
      <c r="I5" s="356"/>
      <c r="J5" s="356"/>
      <c r="K5" s="356"/>
      <c r="L5" s="356"/>
      <c r="M5" s="356"/>
      <c r="N5" s="356"/>
      <c r="O5" s="356"/>
      <c r="P5" s="356"/>
      <c r="Q5" s="356"/>
      <c r="R5" s="356"/>
      <c r="S5" s="356"/>
      <c r="T5" s="356"/>
      <c r="U5" s="356"/>
      <c r="V5" s="356"/>
      <c r="W5" s="356"/>
      <c r="X5" s="357"/>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358" t="s">
        <v>37</v>
      </c>
      <c r="E7" s="359"/>
      <c r="F7" s="359"/>
      <c r="G7" s="360"/>
      <c r="H7" s="361" t="s">
        <v>38</v>
      </c>
      <c r="I7" s="359"/>
      <c r="J7" s="359"/>
      <c r="K7" s="360"/>
      <c r="L7" s="361" t="s">
        <v>39</v>
      </c>
      <c r="M7" s="359"/>
      <c r="N7" s="359"/>
      <c r="O7" s="360"/>
      <c r="P7" s="361" t="s">
        <v>40</v>
      </c>
      <c r="Q7" s="359"/>
      <c r="R7" s="359"/>
      <c r="S7" s="360"/>
      <c r="T7" s="361" t="s">
        <v>41</v>
      </c>
      <c r="U7" s="359"/>
      <c r="V7" s="359"/>
      <c r="W7" s="360"/>
      <c r="X7" s="361" t="s">
        <v>42</v>
      </c>
      <c r="Y7" s="359"/>
      <c r="Z7" s="359"/>
      <c r="AA7" s="360"/>
    </row>
    <row r="8" spans="2:27" s="10" customFormat="1" ht="15.75" x14ac:dyDescent="0.2">
      <c r="B8" s="11" t="s">
        <v>11</v>
      </c>
      <c r="C8" s="9" t="s">
        <v>12</v>
      </c>
      <c r="D8" s="352">
        <v>30000</v>
      </c>
      <c r="E8" s="353"/>
      <c r="F8" s="353"/>
      <c r="G8" s="354"/>
      <c r="H8" s="352"/>
      <c r="I8" s="353"/>
      <c r="J8" s="353"/>
      <c r="K8" s="354"/>
      <c r="L8" s="352"/>
      <c r="M8" s="353"/>
      <c r="N8" s="353"/>
      <c r="O8" s="354"/>
      <c r="P8" s="352"/>
      <c r="Q8" s="353"/>
      <c r="R8" s="353"/>
      <c r="S8" s="354"/>
      <c r="T8" s="352"/>
      <c r="U8" s="353"/>
      <c r="V8" s="353"/>
      <c r="W8" s="354"/>
      <c r="X8" s="352"/>
      <c r="Y8" s="353"/>
      <c r="Z8" s="353"/>
      <c r="AA8" s="354"/>
    </row>
    <row r="9" spans="2:27" s="10" customFormat="1" ht="15.75" x14ac:dyDescent="0.2">
      <c r="B9" s="11" t="s">
        <v>14</v>
      </c>
      <c r="C9" s="9" t="s">
        <v>21</v>
      </c>
      <c r="D9" s="352"/>
      <c r="E9" s="353"/>
      <c r="F9" s="353"/>
      <c r="G9" s="354"/>
      <c r="H9" s="352">
        <v>5000</v>
      </c>
      <c r="I9" s="353"/>
      <c r="J9" s="353"/>
      <c r="K9" s="354"/>
      <c r="L9" s="352">
        <v>5000</v>
      </c>
      <c r="M9" s="353"/>
      <c r="N9" s="353"/>
      <c r="O9" s="354"/>
      <c r="P9" s="352">
        <v>5000</v>
      </c>
      <c r="Q9" s="353"/>
      <c r="R9" s="353"/>
      <c r="S9" s="354"/>
      <c r="T9" s="352">
        <v>5000</v>
      </c>
      <c r="U9" s="353"/>
      <c r="V9" s="353"/>
      <c r="W9" s="354"/>
      <c r="X9" s="352"/>
      <c r="Y9" s="353"/>
      <c r="Z9" s="353"/>
      <c r="AA9" s="354"/>
    </row>
    <row r="10" spans="2:27" s="10" customFormat="1" ht="16.5" thickBot="1" x14ac:dyDescent="0.25">
      <c r="B10" s="11" t="s">
        <v>15</v>
      </c>
      <c r="C10" s="9" t="s">
        <v>22</v>
      </c>
      <c r="D10" s="352"/>
      <c r="E10" s="353"/>
      <c r="F10" s="353"/>
      <c r="G10" s="354"/>
      <c r="H10" s="352"/>
      <c r="I10" s="353"/>
      <c r="J10" s="353"/>
      <c r="K10" s="354"/>
      <c r="L10" s="352"/>
      <c r="M10" s="353"/>
      <c r="N10" s="353"/>
      <c r="O10" s="354"/>
      <c r="P10" s="352"/>
      <c r="Q10" s="353"/>
      <c r="R10" s="353"/>
      <c r="S10" s="354"/>
      <c r="T10" s="352"/>
      <c r="U10" s="353"/>
      <c r="V10" s="353"/>
      <c r="W10" s="354"/>
      <c r="X10" s="352">
        <v>10000</v>
      </c>
      <c r="Y10" s="353"/>
      <c r="Z10" s="353"/>
      <c r="AA10" s="354"/>
    </row>
    <row r="11" spans="2:27" ht="15.75" x14ac:dyDescent="0.2">
      <c r="B11" s="12">
        <v>2</v>
      </c>
      <c r="C11" s="13" t="s">
        <v>26</v>
      </c>
      <c r="D11" s="352"/>
      <c r="E11" s="353"/>
      <c r="F11" s="353"/>
      <c r="G11" s="354"/>
      <c r="H11" s="352"/>
      <c r="I11" s="353"/>
      <c r="J11" s="353"/>
      <c r="K11" s="354"/>
      <c r="L11" s="352">
        <v>20000</v>
      </c>
      <c r="M11" s="353"/>
      <c r="N11" s="353"/>
      <c r="O11" s="354"/>
      <c r="P11" s="352">
        <v>40000</v>
      </c>
      <c r="Q11" s="353"/>
      <c r="R11" s="353"/>
      <c r="S11" s="354"/>
      <c r="T11" s="352">
        <v>10000</v>
      </c>
      <c r="U11" s="353"/>
      <c r="V11" s="353"/>
      <c r="W11" s="354"/>
      <c r="X11" s="352">
        <v>10000</v>
      </c>
      <c r="Y11" s="353"/>
      <c r="Z11" s="353"/>
      <c r="AA11" s="354"/>
    </row>
    <row r="12" spans="2:27" ht="15.75" x14ac:dyDescent="0.2">
      <c r="B12" s="6" t="s">
        <v>16</v>
      </c>
      <c r="C12" s="5" t="s">
        <v>32</v>
      </c>
      <c r="D12" s="352"/>
      <c r="E12" s="353"/>
      <c r="F12" s="353"/>
      <c r="G12" s="354"/>
      <c r="H12" s="355">
        <v>10000</v>
      </c>
      <c r="I12" s="353"/>
      <c r="J12" s="353"/>
      <c r="K12" s="354"/>
      <c r="L12" s="352">
        <v>25000</v>
      </c>
      <c r="M12" s="353"/>
      <c r="N12" s="353"/>
      <c r="O12" s="354"/>
      <c r="P12" s="352">
        <v>25000</v>
      </c>
      <c r="Q12" s="353"/>
      <c r="R12" s="353"/>
      <c r="S12" s="354"/>
      <c r="T12" s="352">
        <v>25000</v>
      </c>
      <c r="U12" s="353"/>
      <c r="V12" s="353"/>
      <c r="W12" s="354"/>
      <c r="X12" s="352">
        <v>5000</v>
      </c>
      <c r="Y12" s="353"/>
      <c r="Z12" s="353"/>
      <c r="AA12" s="354"/>
    </row>
    <row r="13" spans="2:27" s="8" customFormat="1" ht="16.5" thickBot="1" x14ac:dyDescent="0.25">
      <c r="B13" s="6" t="s">
        <v>17</v>
      </c>
      <c r="C13" s="5" t="s">
        <v>33</v>
      </c>
      <c r="D13" s="352"/>
      <c r="E13" s="353"/>
      <c r="F13" s="353"/>
      <c r="G13" s="354"/>
      <c r="H13" s="352"/>
      <c r="I13" s="353"/>
      <c r="J13" s="353"/>
      <c r="K13" s="354"/>
      <c r="L13" s="352">
        <v>15000</v>
      </c>
      <c r="M13" s="353"/>
      <c r="N13" s="353"/>
      <c r="O13" s="354"/>
      <c r="P13" s="352">
        <v>15000</v>
      </c>
      <c r="Q13" s="353"/>
      <c r="R13" s="353"/>
      <c r="S13" s="354"/>
      <c r="T13" s="352">
        <v>20000</v>
      </c>
      <c r="U13" s="353"/>
      <c r="V13" s="353"/>
      <c r="W13" s="354"/>
      <c r="X13" s="352">
        <v>10000</v>
      </c>
      <c r="Y13" s="353"/>
      <c r="Z13" s="353"/>
      <c r="AA13" s="354"/>
    </row>
    <row r="14" spans="2:27" s="7" customFormat="1" ht="15.75" x14ac:dyDescent="0.2">
      <c r="B14" s="12">
        <v>4</v>
      </c>
      <c r="C14" s="13" t="s">
        <v>27</v>
      </c>
      <c r="D14" s="352"/>
      <c r="E14" s="353"/>
      <c r="F14" s="353"/>
      <c r="G14" s="354"/>
      <c r="H14" s="352"/>
      <c r="I14" s="353"/>
      <c r="J14" s="353"/>
      <c r="K14" s="354"/>
      <c r="L14" s="352"/>
      <c r="M14" s="353"/>
      <c r="N14" s="353"/>
      <c r="O14" s="354"/>
      <c r="P14" s="352"/>
      <c r="Q14" s="353"/>
      <c r="R14" s="353"/>
      <c r="S14" s="354"/>
      <c r="T14" s="352"/>
      <c r="U14" s="353"/>
      <c r="V14" s="353"/>
      <c r="W14" s="354"/>
      <c r="X14" s="352">
        <v>7000</v>
      </c>
      <c r="Y14" s="353"/>
      <c r="Z14" s="353"/>
      <c r="AA14" s="354"/>
    </row>
    <row r="15" spans="2:27" s="7" customFormat="1" ht="15.75" x14ac:dyDescent="0.2">
      <c r="B15" s="6" t="s">
        <v>18</v>
      </c>
      <c r="C15" s="5" t="s">
        <v>23</v>
      </c>
      <c r="D15" s="352"/>
      <c r="E15" s="353"/>
      <c r="F15" s="353"/>
      <c r="G15" s="354"/>
      <c r="H15" s="352"/>
      <c r="I15" s="353"/>
      <c r="J15" s="353"/>
      <c r="K15" s="354"/>
      <c r="L15" s="352"/>
      <c r="M15" s="353"/>
      <c r="N15" s="353"/>
      <c r="O15" s="354"/>
      <c r="P15" s="352"/>
      <c r="Q15" s="353"/>
      <c r="R15" s="353"/>
      <c r="S15" s="354"/>
      <c r="T15" s="352">
        <v>4000</v>
      </c>
      <c r="U15" s="353"/>
      <c r="V15" s="353"/>
      <c r="W15" s="354"/>
      <c r="X15" s="352">
        <v>4000</v>
      </c>
      <c r="Y15" s="353"/>
      <c r="Z15" s="353"/>
      <c r="AA15" s="354"/>
    </row>
    <row r="16" spans="2:27" ht="15.75" x14ac:dyDescent="0.2">
      <c r="B16" s="6" t="s">
        <v>19</v>
      </c>
      <c r="C16" s="5" t="s">
        <v>24</v>
      </c>
      <c r="D16" s="352"/>
      <c r="E16" s="353"/>
      <c r="F16" s="353"/>
      <c r="G16" s="354"/>
      <c r="H16" s="352"/>
      <c r="I16" s="353"/>
      <c r="J16" s="353"/>
      <c r="K16" s="354"/>
      <c r="L16" s="352"/>
      <c r="M16" s="353"/>
      <c r="N16" s="353"/>
      <c r="O16" s="354"/>
      <c r="P16" s="352"/>
      <c r="Q16" s="353"/>
      <c r="R16" s="353"/>
      <c r="S16" s="354"/>
      <c r="T16" s="352">
        <v>2500</v>
      </c>
      <c r="U16" s="353"/>
      <c r="V16" s="353"/>
      <c r="W16" s="354"/>
      <c r="X16" s="352">
        <v>2500</v>
      </c>
      <c r="Y16" s="353"/>
      <c r="Z16" s="353"/>
      <c r="AA16" s="354"/>
    </row>
    <row r="17" spans="2:27" s="8" customFormat="1" ht="15.75" x14ac:dyDescent="0.2">
      <c r="B17" s="6" t="s">
        <v>20</v>
      </c>
      <c r="C17" s="5" t="s">
        <v>25</v>
      </c>
      <c r="D17" s="352"/>
      <c r="E17" s="353"/>
      <c r="F17" s="353"/>
      <c r="G17" s="354"/>
      <c r="H17" s="352"/>
      <c r="I17" s="353"/>
      <c r="J17" s="353"/>
      <c r="K17" s="354"/>
      <c r="L17" s="352"/>
      <c r="M17" s="353"/>
      <c r="N17" s="353"/>
      <c r="O17" s="354"/>
      <c r="P17" s="352"/>
      <c r="Q17" s="353"/>
      <c r="R17" s="353"/>
      <c r="S17" s="354"/>
      <c r="T17" s="352"/>
      <c r="U17" s="353"/>
      <c r="V17" s="353"/>
      <c r="W17" s="354"/>
      <c r="X17" s="352">
        <v>0</v>
      </c>
      <c r="Y17" s="353"/>
      <c r="Z17" s="353"/>
      <c r="AA17" s="354"/>
    </row>
    <row r="18" spans="2:27" s="7" customFormat="1" ht="15.75" x14ac:dyDescent="0.2">
      <c r="B18" s="6" t="s">
        <v>29</v>
      </c>
      <c r="C18" s="5" t="s">
        <v>30</v>
      </c>
      <c r="D18" s="352"/>
      <c r="E18" s="353"/>
      <c r="F18" s="353"/>
      <c r="G18" s="354"/>
      <c r="H18" s="352">
        <f>20000*35%</f>
        <v>7000</v>
      </c>
      <c r="I18" s="353"/>
      <c r="J18" s="353"/>
      <c r="K18" s="354"/>
      <c r="L18" s="352">
        <f>13000/4</f>
        <v>3250</v>
      </c>
      <c r="M18" s="353"/>
      <c r="N18" s="353"/>
      <c r="O18" s="354"/>
      <c r="P18" s="352">
        <f>13000/4</f>
        <v>3250</v>
      </c>
      <c r="Q18" s="353"/>
      <c r="R18" s="353"/>
      <c r="S18" s="354"/>
      <c r="T18" s="352">
        <f>13000/4</f>
        <v>3250</v>
      </c>
      <c r="U18" s="353"/>
      <c r="V18" s="353"/>
      <c r="W18" s="354"/>
      <c r="X18" s="352">
        <f>13000/4</f>
        <v>3250</v>
      </c>
      <c r="Y18" s="353"/>
      <c r="Z18" s="353"/>
      <c r="AA18" s="354"/>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Project Charter</vt:lpstr>
      <vt:lpstr>WBS_Detalhado (ordem etapas)</vt:lpstr>
      <vt:lpstr>WBS-MACRO-ATIVIDADE</vt:lpstr>
      <vt:lpstr>WBS_Detalhado (ordem depend)</vt:lpstr>
      <vt:lpstr>DIAGRAMA DE SETA</vt:lpstr>
      <vt:lpstr>analise_stake</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24026578</cp:lastModifiedBy>
  <cp:lastPrinted>2024-08-29T21:33:37Z</cp:lastPrinted>
  <dcterms:created xsi:type="dcterms:W3CDTF">2009-09-10T00:53:44Z</dcterms:created>
  <dcterms:modified xsi:type="dcterms:W3CDTF">2025-09-22T23:26:12Z</dcterms:modified>
</cp:coreProperties>
</file>