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marce\Downloads\"/>
    </mc:Choice>
  </mc:AlternateContent>
  <xr:revisionPtr revIDLastSave="0" documentId="8_{246ADB01-A56B-40FF-9E3F-A7C7DB8126DF}" xr6:coauthVersionLast="47" xr6:coauthVersionMax="47" xr10:uidLastSave="{00000000-0000-0000-0000-000000000000}"/>
  <bookViews>
    <workbookView xWindow="-108" yWindow="-108" windowWidth="23256" windowHeight="12456" tabRatio="854" firstSheet="2" activeTab="6" xr2:uid="{00000000-000D-0000-FFFF-FFFF00000000}"/>
  </bookViews>
  <sheets>
    <sheet name="Project Charter" sheetId="16" r:id="rId1"/>
    <sheet name="WBS-MACRO-ATIVIDADE" sheetId="14" r:id="rId2"/>
    <sheet name="WBS_Detalhado (ordem etapas)" sheetId="1" r:id="rId3"/>
    <sheet name="WBS_Detalhado (ordem depend)" sheetId="13" r:id="rId4"/>
    <sheet name="SAM SRM" sheetId="19" r:id="rId5"/>
    <sheet name="Diagrama de Seta" sheetId="21" r:id="rId6"/>
    <sheet name="Diagrama de rede-precedência" sheetId="22" r:id="rId7"/>
    <sheet name="Gráfico de Gantt" sheetId="18" state="hidden" r:id="rId8"/>
    <sheet name="PV_dependência" sheetId="17" state="hidden" r:id="rId9"/>
    <sheet name="Cronograma_de_Custos (2)" sheetId="6" state="hidden" r:id="rId10"/>
  </sheets>
  <externalReferences>
    <externalReference r:id="rId11"/>
    <externalReference r:id="rId12"/>
    <externalReference r:id="rId13"/>
  </externalReferences>
  <definedNames>
    <definedName name="A" hidden="1">{"'TG'!$A$1:$L$37"}</definedName>
    <definedName name="_xlnm.Print_Area" localSheetId="9">'Cronograma_de_Custos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7">[2]CronogramaDeProjeto!$E1</definedName>
    <definedName name="Início_do_projeto">'Gráfico de Gantt'!$G$5</definedName>
    <definedName name="Periodicidade">[3]Param!$AB$5:$AB$9</definedName>
    <definedName name="progresso_da_tarefa" localSheetId="7">[2]CronogramaDeProjeto!$D1</definedName>
    <definedName name="Semana_de_exibição">'Gráfico de Gantt'!$G$6</definedName>
    <definedName name="Status">[1]Param!#REF!</definedName>
    <definedName name="t" hidden="1">{"'TG'!$A$1:$L$37"}</definedName>
    <definedName name="término_da_tarefa" localSheetId="7">[2]CronogramaDeProjeto!$F1</definedName>
    <definedName name="VersaoExcel">[3]Param!$D$15:$E$15</definedName>
    <definedName name="VersaoSR">[3]Param!$C$24:$C$26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6" i="22" l="1"/>
  <c r="S15" i="22"/>
  <c r="S16" i="22" s="1"/>
  <c r="K41" i="1" l="1"/>
  <c r="K29" i="1" l="1"/>
  <c r="K22" i="1"/>
  <c r="K14" i="1"/>
  <c r="K65" i="1"/>
  <c r="K61" i="1"/>
  <c r="K57" i="1"/>
  <c r="K53" i="1"/>
  <c r="K49" i="1"/>
  <c r="K45" i="1"/>
  <c r="K37" i="1"/>
  <c r="K66"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<sst xmlns="http://schemas.openxmlformats.org/spreadsheetml/2006/main" count="1057" uniqueCount="460">
  <si>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</si>
  <si>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</si>
  <si>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</si>
  <si>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</si>
  <si>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</si>
  <si>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</si>
  <si>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</si>
  <si>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</si>
  <si>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</si>
  <si>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</si>
  <si>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</si>
  <si>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</si>
  <si>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</si>
  <si>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</si>
  <si>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</si>
  <si>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</si>
  <si>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</si>
  <si>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</si>
  <si>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</si>
  <si>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</si>
  <si>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</si>
  <si>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</si>
  <si>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</si>
  <si>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</si>
  <si>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</si>
  <si>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</si>
  <si>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</si>
  <si>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</si>
  <si>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</si>
  <si>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</si>
  <si>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</si>
  <si>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</si>
  <si>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</si>
  <si>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</si>
  <si>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</si>
  <si>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</si>
  <si>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</si>
  <si>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</si>
  <si>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</si>
  <si>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</si>
  <si>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</si>
  <si>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</si>
  <si>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</si>
  <si>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</si>
  <si>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</si>
  <si>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</si>
  <si>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</si>
  <si>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</si>
  <si>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</si>
  <si>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</si>
  <si>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</si>
  <si>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</si>
  <si>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</si>
  <si>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</si>
  <si>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</si>
  <si>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</si>
  <si>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</si>
  <si>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</si>
  <si>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</si>
  <si>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</si>
  <si>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</si>
  <si>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</si>
  <si>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</si>
  <si>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</si>
  <si>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</si>
  <si>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</si>
  <si>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</si>
  <si>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</si>
  <si>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</si>
  <si>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</si>
  <si>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</si>
  <si>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</si>
  <si>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</si>
  <si>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</si>
  <si>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</si>
  <si>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</si>
  <si>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</si>
  <si>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</si>
  <si>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</si>
  <si>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</si>
  <si>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</si>
  <si>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</si>
  <si>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</si>
  <si>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</si>
  <si>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</si>
  <si>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</si>
  <si>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</si>
  <si>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</si>
  <si>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</si>
  <si>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</si>
  <si>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</si>
  <si>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</si>
  <si>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</si>
  <si>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</si>
  <si>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</si>
  <si>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</si>
  <si>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</si>
  <si>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</si>
  <si>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</si>
  <si>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</si>
  <si>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</si>
  <si>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</si>
  <si>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</si>
  <si>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</si>
  <si>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</si>
  <si>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</si>
  <si>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</si>
  <si>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</si>
  <si>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</si>
  <si>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</si>
  <si>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</si>
  <si>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</si>
  <si>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</si>
  <si>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</si>
  <si>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</si>
  <si>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</si>
  <si>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</si>
  <si>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</si>
  <si>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</si>
  <si>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</si>
  <si>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</si>
  <si>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</si>
  <si>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</si>
  <si>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</si>
  <si>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</si>
  <si>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</si>
  <si>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</si>
  <si>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</si>
  <si>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</si>
  <si>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</si>
  <si>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</si>
  <si>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</si>
  <si>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</si>
  <si>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</si>
  <si>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</si>
  <si>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</si>
  <si>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</si>
  <si>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</si>
  <si>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</si>
  <si>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</si>
  <si>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</si>
  <si>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</si>
  <si>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</si>
  <si>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</si>
  <si>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</si>
  <si>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</si>
  <si>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</si>
  <si>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</si>
  <si>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</si>
  <si>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</si>
  <si>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</si>
  <si>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</si>
  <si>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</si>
  <si>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</si>
  <si>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</si>
  <si>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</si>
  <si>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</si>
  <si>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</si>
  <si>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</si>
  <si>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</si>
  <si>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</si>
  <si>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</si>
  <si>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</si>
  <si>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</si>
  <si>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</si>
  <si>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</si>
  <si>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</si>
  <si>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</si>
  <si>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</si>
  <si>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</si>
  <si>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</si>
  <si>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</si>
  <si>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Expansão</t>
  </si>
  <si>
    <t>11.1</t>
  </si>
  <si>
    <t>11.1.2</t>
  </si>
  <si>
    <t>11.1.3</t>
  </si>
  <si>
    <t>2ª</t>
  </si>
  <si>
    <t>Saúde e bem-estar na palma da sua mão</t>
  </si>
  <si>
    <t>NÃO</t>
  </si>
  <si>
    <t>Atividades</t>
  </si>
  <si>
    <t>Pós-lançamento (Stakeholders internos)</t>
  </si>
  <si>
    <t>Lançamento (Stakeholders internos)</t>
  </si>
  <si>
    <t>Rede de Precedência de Atividades</t>
  </si>
  <si>
    <t xml:space="preserve">Marketing e Divulgação - para o Mercado </t>
  </si>
  <si>
    <t>Data Início</t>
  </si>
  <si>
    <t>Data Fim</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</si>
  <si>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</si>
  <si>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</si>
  <si>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</si>
  <si>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</si>
  <si>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</si>
  <si>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</si>
  <si>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</si>
  <si>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</si>
  <si>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</si>
  <si>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</si>
  <si>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</si>
  <si>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</si>
  <si>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</si>
  <si>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</si>
  <si>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</si>
  <si>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</si>
  <si>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</si>
  <si>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</si>
  <si>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t>
  </si>
  <si>
    <t>Acessar KPIs personalizados e gráficos interativos.</t>
  </si>
  <si>
    <t>Melhorar a tomada de decisão individual com base nos dados da plataforma.</t>
  </si>
  <si>
    <t>Obter informações relevantes de forma rápida e visual.</t>
  </si>
  <si>
    <t>Influência moderada via uso e feedback, mas sem poder de decisão.</t>
  </si>
  <si>
    <t>Alto impacto na aceitação do sistema.</t>
  </si>
  <si>
    <t>Utilizar o dashboard conforme seu perfil (cliente), fornecer feedback.</t>
  </si>
  <si>
    <t>Feedback contínuo e coleta de sugestões</t>
  </si>
  <si>
    <t>Funcionalidades, performance e usabilidade do sistema</t>
  </si>
  <si>
    <t>Médio – informações claras e objetivas.</t>
  </si>
  <si>
    <t>Visual e Interativo</t>
  </si>
  <si>
    <t>Mensal ou por entregas de versões</t>
  </si>
  <si>
    <t>Email + Sessões de demonstração</t>
  </si>
  <si>
    <t>Product Owner</t>
  </si>
  <si>
    <t>Garantir que o produto final atenda às necessidades do negócio.</t>
  </si>
  <si>
    <t>Entrega funcional e validada do sistema dentro do escopo.</t>
  </si>
  <si>
    <t>Alinhar entregas com os objetivos estratégicos da empresa/plataforma.</t>
  </si>
  <si>
    <t>Determina a direção e as prioridades do Alto poder sobre decisões de escopo e prioridades..</t>
  </si>
  <si>
    <t>Altíssimo – garante alinhamento entre produto e negócio.</t>
  </si>
  <si>
    <t>Priorização de funcionalidades, definição de requisitos.</t>
  </si>
  <si>
    <t>Comunicação diária com a equipe</t>
  </si>
  <si>
    <t>Produto e backlog</t>
  </si>
  <si>
    <t>Alto – precisa de visão técnica e estratégica.</t>
  </si>
  <si>
    <t>Relatórios e dashboards</t>
  </si>
  <si>
    <t>Semanal</t>
  </si>
  <si>
    <t>Reuniões + Trello/Jira</t>
  </si>
  <si>
    <t>Desenvolvedores</t>
  </si>
  <si>
    <t>Construir o sistema com qualidade técnica e dentro do prazo.</t>
  </si>
  <si>
    <t>Implementar os módulos com eficiência e segurança.</t>
  </si>
  <si>
    <t>Entregar um sistema funcional, escalável e bem documentado.</t>
  </si>
  <si>
    <t>Poder técnico elevado na implementação do sistema.</t>
  </si>
  <si>
    <t>Impacto direto na qualidade e entrega do projeto.</t>
  </si>
  <si>
    <t>Codificar, integrar, testar e corrigir o sistema.</t>
  </si>
  <si>
    <t>Alinhamento com PO e UX</t>
  </si>
  <si>
    <t>Lógica do sistema e integração</t>
  </si>
  <si>
    <t>Alto – requerem detalhes técnicos completos.</t>
  </si>
  <si>
    <t>Documentação técnica</t>
  </si>
  <si>
    <t>Diária</t>
  </si>
  <si>
    <t>Reuniões de stand-up + GitHub</t>
  </si>
  <si>
    <t>Time Comercial</t>
  </si>
  <si>
    <t>Obter dados estratégicos para apoiar vendas e relacionamento.</t>
  </si>
  <si>
    <t>Usar o dashboard para análise de resultados de campanhas.</t>
  </si>
  <si>
    <t>Melhorar performance de vendas e retenção.</t>
  </si>
  <si>
    <t>Influência média em requisitos voltados a vendas.</t>
  </si>
  <si>
    <t>Importante para direcionar funcionalidades úteis ao negócio.</t>
  </si>
  <si>
    <t>Usar dados para planejar ações comerciais.</t>
  </si>
  <si>
    <t>Acesso a KPIs e relatórios</t>
  </si>
  <si>
    <t>Métricas de conversão, canais e clientes</t>
  </si>
  <si>
    <t>Médio – foco em métricas e relatórios.</t>
  </si>
  <si>
    <t>Mensal</t>
  </si>
  <si>
    <t>PDF ou Excel via e-mail</t>
  </si>
  <si>
    <t>Marketing</t>
  </si>
  <si>
    <t>Planejar campanhas mais eficientes com base em dados.</t>
  </si>
  <si>
    <t>Aumentar engajamento com base nos insights da plataforma.</t>
  </si>
  <si>
    <t>Usar visualizações e alertas inteligentes para campanhas.</t>
  </si>
  <si>
    <t>Influência moderada com foco em engajamento.</t>
  </si>
  <si>
    <t>Relevante para campanhas e estratégias de retenção.</t>
  </si>
  <si>
    <t>Definir critérios de segmentação, interpretar dados de comportamento.</t>
  </si>
  <si>
    <t>Alinhamento com Product Owner</t>
  </si>
  <si>
    <t>Engajamento, canais e comportamento de uso</t>
  </si>
  <si>
    <t>Médio – dados analíticos e insights visuais.</t>
  </si>
  <si>
    <t>Dashboards e KPIs</t>
  </si>
  <si>
    <t>Quinzenal</t>
  </si>
  <si>
    <t>Plataforma + relatórios por e-mail</t>
  </si>
  <si>
    <t>UX (User Experience)</t>
  </si>
  <si>
    <t>Garantir que o sistema seja intuitivo e responsivo.</t>
  </si>
  <si>
    <t>Reduzir fricções na jornada do usuário.</t>
  </si>
  <si>
    <t>Oferecer uma boa experiência para retenção e satisfação.</t>
  </si>
  <si>
    <t>Poder sobre decisões de usabilidade.</t>
  </si>
  <si>
    <t>Impacto alto na experiência e aceitação do sistema.</t>
  </si>
  <si>
    <t>Criar protótipos, testes de usabilidade, validar interfaces.</t>
  </si>
  <si>
    <t>Iterações constantes com dev e PO</t>
  </si>
  <si>
    <t>Navegação, responsividade e acessibilidade</t>
  </si>
  <si>
    <t>Alto – detalhes sobre fluxo e comportamento do usuário.</t>
  </si>
  <si>
    <t>Protótipos e relatórios de testes</t>
  </si>
  <si>
    <t>A cada sprint</t>
  </si>
  <si>
    <t>Figma + reuniões de revisão</t>
  </si>
  <si>
    <t>Equipe de Suporte ao Cliente</t>
  </si>
  <si>
    <t>Ajudar clientes a utilizarem o dashboard corretamente.</t>
  </si>
  <si>
    <t>Reduzir número de chamados e dúvidas.</t>
  </si>
  <si>
    <t>Garantir que os usuários entendam as funcionalidades.</t>
  </si>
  <si>
    <t>Influência baixa, mas relevante para melhorias contínuas.</t>
  </si>
  <si>
    <t>Importância média na experiência pós-entrega.</t>
  </si>
  <si>
    <t>Responder dúvidas, criar materiais de ajuda.</t>
  </si>
  <si>
    <t>Alinhamento com UX e PO</t>
  </si>
  <si>
    <t>Funcionalidades e dúvidas frequentes</t>
  </si>
  <si>
    <t>Médio – foco em funcionamento prático e dúvidas.</t>
  </si>
  <si>
    <t>Tutoriais e FAQs</t>
  </si>
  <si>
    <t>Contínuo</t>
  </si>
  <si>
    <t>Central de ajuda + e-mail</t>
  </si>
  <si>
    <t>Gerência Executiva/Alta Administração</t>
  </si>
  <si>
    <t>Avaliar resultados estratégicos e ROI da plataforma.</t>
  </si>
  <si>
    <t>Acompanhar KPIs-chave e justificar investimentos.</t>
  </si>
  <si>
    <t>Ter visão consolidada e estratégica da operação.</t>
  </si>
  <si>
    <t>Alto poder de decisão estratégica e orçamentária.</t>
  </si>
  <si>
    <t>Crítico – define o futuro do projeto.</t>
  </si>
  <si>
    <t>Tomar decisões com base em dados, aprovar escopo e recursos.</t>
  </si>
  <si>
    <t>Apresentações formais e relatórios executivos</t>
  </si>
  <si>
    <t>Estratégia e retorno sobre investimento</t>
  </si>
  <si>
    <t>Baixo – visão executiva e resultados consolidados.</t>
  </si>
  <si>
    <t>Relatórios executivos e gráficos resumidos</t>
  </si>
  <si>
    <t>PDF + reuniões de apresentação</t>
  </si>
  <si>
    <t xml:space="preserve">Definir os objetivos do dashboard e sua proposta de valor para análise de campanhas, clientes e pedidos Cannoli+FECAP	</t>
  </si>
  <si>
    <t xml:space="preserve">Identificar as principais funcionalidades e recursos a serem incluídos no dashboard (análises de campanhas, clientes, pedidos)	</t>
  </si>
  <si>
    <t xml:space="preserve">Formar uma equipe de desenvolvimento e design para o projeto do dashboard	</t>
  </si>
  <si>
    <t>Análise de mercado (concorrentes e demandas)</t>
  </si>
  <si>
    <t>Definir requisitos detalhados (escopo)</t>
  </si>
  <si>
    <t>Requisitos – Análise de Campanhas (winback, loyalty, etc.)</t>
  </si>
  <si>
    <t>Requisitos – Análise de Clientes (perfil, status, etc.)</t>
  </si>
  <si>
    <t>Requisitos – Pedidos (delivery, indoor, takeout)</t>
  </si>
  <si>
    <t>Requisitos – Integração com fontes (Campaign, Customer, Order)</t>
  </si>
  <si>
    <t>Criar cronograma detalhado com marcos e prazos</t>
  </si>
  <si>
    <t>Design da interface (UI)</t>
  </si>
  <si>
    <t>Definir navegação simples e intuitiva</t>
  </si>
  <si>
    <t>Criar protótipos interativos</t>
  </si>
  <si>
    <t>Design da experiência (UX)</t>
  </si>
  <si>
    <t>Propor interface limpa e intuitiva</t>
  </si>
  <si>
    <t>Teste de UI/UX com usuários</t>
  </si>
  <si>
    <t>Desenvolver estrutura do dashboard</t>
  </si>
  <si>
    <t>Desenvolvimento Front-end (UI e interações)</t>
  </si>
  <si>
    <t>Codificação Back-end (processamento e dados)</t>
  </si>
  <si>
    <t>Implementar funcionalidades principais</t>
  </si>
  <si>
    <t>Módulo de Campanhas</t>
  </si>
  <si>
    <t>Módulo de Clientes</t>
  </si>
  <si>
    <t>Módulo de Pedidos e Canais de Venda</t>
  </si>
  <si>
    <t>Integrar CampaignQueue, Campaign, Customer, Order</t>
  </si>
  <si>
    <t>Garantir segurança e privacidade dos dados</t>
  </si>
  <si>
    <t>Testar sincronização correta dos dados</t>
  </si>
  <si>
    <t>Testes de qualidade e desempenho</t>
  </si>
  <si>
    <t>Teste de usabilidade com usuários</t>
  </si>
  <si>
    <t>Correção de bugs e problemas de interface</t>
  </si>
  <si>
    <t>Preparar infraestrutura de implantação</t>
  </si>
  <si>
    <t>Criar materiais de treinamento e demonstração</t>
  </si>
  <si>
    <t>Implantar em produção (uso interno)</t>
  </si>
  <si>
    <t>Monitorar feedback e métricas de uso</t>
  </si>
  <si>
    <t>Realizar atualizações periódicas</t>
  </si>
  <si>
    <t>Suporte ao usuário (dúvidas e problemas)</t>
  </si>
  <si>
    <t>Estratégias de comunicação para adoção</t>
  </si>
  <si>
    <t>Engajar key users e stakeholders</t>
  </si>
  <si>
    <t>Comunicação interna e externa dos benefícios</t>
  </si>
  <si>
    <t>Análises regulares de desempenho e impacto</t>
  </si>
  <si>
    <t>Coletar feedback e implementar melhorias</t>
  </si>
  <si>
    <t>Adaptação às necessidades de negócio</t>
  </si>
  <si>
    <t>Análise de expansão de funcionalidades/mercados</t>
  </si>
  <si>
    <t>Novas integrações ou parcerias estratégicas</t>
  </si>
  <si>
    <t>Recursos avançados / versão premium</t>
  </si>
  <si>
    <t>Definir os objetivos do dashboard e proposta de valor</t>
  </si>
  <si>
    <t>Identificar funcionalidades principais (campanhas, clientes, pedidos)</t>
  </si>
  <si>
    <t>Formar equipe de desenvolvimento e design</t>
  </si>
  <si>
    <t>Requisitos para Campanhas (winback, loyalty, seasonal etc.)</t>
  </si>
  <si>
    <t>Requisitos para Clientes (perfil, status, enriquecimento)</t>
  </si>
  <si>
    <t>Requisitos para Pedidos (delivery, indoor, takeout)</t>
  </si>
  <si>
    <t>Requisitos de Integração (CampaignQueue, Customer, Order)</t>
  </si>
  <si>
    <t>Criar cronograma detalhado</t>
  </si>
  <si>
    <t>Design da Interface (UI)</t>
  </si>
  <si>
    <t>Estrutura do Dashboard (Front e Back-end)</t>
  </si>
  <si>
    <t>Experiência do usuário (UX)</t>
  </si>
  <si>
    <t>Funcionalidades principais (Campanhas, Clientes, Pedidos)</t>
  </si>
  <si>
    <t>Integração com CampaignQueue, Customer, Order</t>
  </si>
  <si>
    <t>Segurança e privacidade de dados</t>
  </si>
  <si>
    <t>Testar integração de dados</t>
  </si>
  <si>
    <t>6.2</t>
  </si>
  <si>
    <t>Testes de usabilidade (usuários reais/simulados)</t>
  </si>
  <si>
    <t>6.3</t>
  </si>
  <si>
    <t>Correção de bugs e interface</t>
  </si>
  <si>
    <t>7.1</t>
  </si>
  <si>
    <t>Infraestrutura de produção</t>
  </si>
  <si>
    <t>7.2</t>
  </si>
  <si>
    <t>Materiais de treinamento e demonstração</t>
  </si>
  <si>
    <t>8.1</t>
  </si>
  <si>
    <t>Monitorar feedback e métricas</t>
  </si>
  <si>
    <t>8.2</t>
  </si>
  <si>
    <t>Atualizações periódicas</t>
  </si>
  <si>
    <t>9.1</t>
  </si>
  <si>
    <t>Estratégias de comunicação</t>
  </si>
  <si>
    <t>9.2</t>
  </si>
  <si>
    <t>Engajamento com key users e stakeholders externos</t>
  </si>
  <si>
    <t>10.1</t>
  </si>
  <si>
    <t>10.2</t>
  </si>
  <si>
    <t>Feedback e melhorias contínuas</t>
  </si>
  <si>
    <t>10.3</t>
  </si>
  <si>
    <t>Análise de expansão (funcionalidades e mercados)</t>
  </si>
  <si>
    <t>11.2</t>
  </si>
  <si>
    <t>11.3</t>
  </si>
  <si>
    <t>Recursos avançados/premium do dashboard</t>
  </si>
  <si>
    <t>2.0</t>
  </si>
  <si>
    <t>Duração em dias</t>
  </si>
  <si>
    <t>Duração em dias corridos</t>
  </si>
  <si>
    <t>1.0</t>
  </si>
  <si>
    <t>06/09/20255</t>
  </si>
  <si>
    <t>Definir objetivos do dashboard</t>
  </si>
  <si>
    <t>Identificar funcionalidades principais</t>
  </si>
  <si>
    <t>Análise de mercado</t>
  </si>
  <si>
    <t>Requisitos - Campanhas</t>
  </si>
  <si>
    <t>Requisitos - Clientes</t>
  </si>
  <si>
    <t>Requisitos - Pedidos</t>
  </si>
  <si>
    <t>Requisitos - Integração</t>
  </si>
  <si>
    <t>Protótipos e testes de UI/UX</t>
  </si>
  <si>
    <t>Estrutura do dashboard (Front/Back-end)</t>
  </si>
  <si>
    <t>10, 13</t>
  </si>
  <si>
    <t>Implementar funcionalidades (Campanhas/Clientes/Pedidos)</t>
  </si>
  <si>
    <t>Integração com sistemas (CampaignQueue, Customer, Order)</t>
  </si>
  <si>
    <t>Testes de qualidade e usabilidade</t>
  </si>
  <si>
    <t>Correções de bugs e interface</t>
  </si>
  <si>
    <t>Lançamento (infraestrutura + treinamento)</t>
  </si>
  <si>
    <t>Pós-lançamento (monitoramento e suporte)</t>
  </si>
  <si>
    <t>Avaliação, melhorias contínuas e expansão</t>
  </si>
  <si>
    <t>Projeto para construir uma casa</t>
  </si>
  <si>
    <t>Diagrama de seta</t>
  </si>
  <si>
    <t>Atividade fantasma</t>
  </si>
  <si>
    <t>Quantos Dias dura o projeto?</t>
  </si>
  <si>
    <t>Dias</t>
  </si>
  <si>
    <t>PDI -Primeiro dia de início</t>
  </si>
  <si>
    <t>UDI - Último dia de início</t>
  </si>
  <si>
    <t>PDT - Primeito dia de término</t>
  </si>
  <si>
    <t>UDT - Último dia de término</t>
  </si>
  <si>
    <t>FL-Folgas Livres</t>
  </si>
  <si>
    <t>É o caminho crítico</t>
  </si>
  <si>
    <t>FT-Folgas totais</t>
  </si>
  <si>
    <t>modelo</t>
  </si>
  <si>
    <t>atividade</t>
  </si>
  <si>
    <t>duração</t>
  </si>
  <si>
    <t>PDI</t>
  </si>
  <si>
    <t>PDT</t>
  </si>
  <si>
    <t>UDI</t>
  </si>
  <si>
    <t>UDT</t>
  </si>
  <si>
    <t>FL</t>
  </si>
  <si>
    <t>FT</t>
  </si>
  <si>
    <t>4, 5</t>
  </si>
  <si>
    <t>7, 8, 9</t>
  </si>
  <si>
    <t>Quantos dias dura o Projeto? 81</t>
  </si>
  <si>
    <t>Quais as atividades não podem atrasar? 1, 2, 3, 11, 12, 13, 14, 15, 16, 17, 18, 19, 20, 21, 22 --&gt; caminho crítico</t>
  </si>
  <si>
    <t>A atividade 7 e 8 possuem 4 dias de folga</t>
  </si>
  <si>
    <t>A atividade 10 tem 10 dias de folga</t>
  </si>
  <si>
    <t>Ativ. 1</t>
  </si>
  <si>
    <t>Ativ. 2</t>
  </si>
  <si>
    <t>Ativ, 3</t>
  </si>
  <si>
    <t>Ativ. 4</t>
  </si>
  <si>
    <t>Ativ. 5</t>
  </si>
  <si>
    <t>Ativ. 6</t>
  </si>
  <si>
    <t>Ativ. 7</t>
  </si>
  <si>
    <t>Ativ. 8</t>
  </si>
  <si>
    <t>Ativ. 9</t>
  </si>
  <si>
    <t>Ativ. 10</t>
  </si>
  <si>
    <t>Ativ. 11</t>
  </si>
  <si>
    <t>Ativ. 12</t>
  </si>
  <si>
    <t>Ativ. 13</t>
  </si>
  <si>
    <t>Ativ. 14</t>
  </si>
  <si>
    <t>Ativ. 15</t>
  </si>
  <si>
    <t>Ativ. 16</t>
  </si>
  <si>
    <t>Ativ. 17</t>
  </si>
  <si>
    <t>Ativ. 18</t>
  </si>
  <si>
    <t>Ativ. 19</t>
  </si>
  <si>
    <t>Ativ. 20</t>
  </si>
  <si>
    <t>Ativ. 21</t>
  </si>
  <si>
    <t>Ativ.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</si>
</sst>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quot;\ #,##0.00;[Red]\-&quot;R$&quot;\ #,##0.00"/>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4"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0"/>
      <name val="Calibri"/>
      <family val="2"/>
      <scheme val="minor"/>
    </font>
    <font>
      <i/>
      <sz val="10"/>
      <name val="Calibri"/>
      <family val="2"/>
      <scheme val="minor"/>
    </font>
    <font>
      <sz val="10"/>
      <color rgb="FFFF0000"/>
      <name val="Arial"/>
      <family val="2"/>
    </font>
    <font>
      <b/>
      <sz val="10"/>
      <color theme="1"/>
      <name val="Arial"/>
      <family val="2"/>
    </font>
  </fonts>
  <fills count="29">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
      <patternFill patternType="solid">
        <fgColor theme="9" tint="0.59999389629810485"/>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7" fillId="0" borderId="0" applyNumberFormat="0" applyFill="0" applyBorder="0" applyAlignment="0" applyProtection="0"/>
    <xf numFmtId="0" fontId="17" fillId="24" borderId="0" applyNumberFormat="0" applyBorder="0" applyAlignment="0" applyProtection="0"/>
    <xf numFmtId="0" fontId="30" fillId="0" borderId="0"/>
    <xf numFmtId="0" fontId="17" fillId="25" borderId="0" applyNumberFormat="0" applyBorder="0" applyAlignment="0" applyProtection="0"/>
    <xf numFmtId="0" fontId="48" fillId="23" borderId="0" applyNumberFormat="0" applyBorder="0" applyAlignment="0" applyProtection="0"/>
    <xf numFmtId="0" fontId="1" fillId="0" borderId="0"/>
    <xf numFmtId="9" fontId="49" fillId="0" borderId="0" applyFont="0" applyFill="0" applyBorder="0" applyAlignment="0" applyProtection="0"/>
  </cellStyleXfs>
  <cellXfs count="417">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7" fillId="8" borderId="40" xfId="0" applyNumberFormat="1" applyFont="1" applyFill="1" applyBorder="1" applyAlignment="1">
      <alignment horizontal="center" vertical="center"/>
    </xf>
    <xf numFmtId="167" fontId="27" fillId="8" borderId="0" xfId="0" applyNumberFormat="1" applyFont="1" applyFill="1" applyAlignment="1">
      <alignment horizontal="center" vertical="center"/>
    </xf>
    <xf numFmtId="167" fontId="27" fillId="8" borderId="34" xfId="0" applyNumberFormat="1" applyFont="1" applyFill="1" applyBorder="1" applyAlignment="1">
      <alignment horizontal="center" vertical="center"/>
    </xf>
    <xf numFmtId="0" fontId="28" fillId="9" borderId="37" xfId="0" applyFont="1" applyFill="1" applyBorder="1" applyAlignment="1">
      <alignment horizontal="left" vertical="center" indent="1"/>
    </xf>
    <xf numFmtId="0" fontId="28" fillId="9" borderId="37" xfId="0" applyFont="1" applyFill="1" applyBorder="1" applyAlignment="1">
      <alignment horizontal="center" vertical="center" wrapText="1"/>
    </xf>
    <xf numFmtId="0" fontId="29"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30"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0" fillId="11" borderId="43" xfId="0" applyNumberFormat="1" applyFont="1" applyFill="1" applyBorder="1" applyAlignment="1">
      <alignment horizontal="center" vertical="center"/>
    </xf>
    <xf numFmtId="0" fontId="30"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30"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30"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0"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30"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30"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0"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30"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30"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0"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30"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30" fillId="0" borderId="43" xfId="6" applyFont="1" applyBorder="1" applyAlignment="1">
      <alignment horizontal="center" vertical="center"/>
    </xf>
    <xf numFmtId="168" fontId="16" fillId="0" borderId="43" xfId="1">
      <alignment horizontal="center" vertical="center"/>
    </xf>
    <xf numFmtId="0" fontId="31" fillId="19" borderId="43" xfId="0" applyFont="1" applyFill="1" applyBorder="1" applyAlignment="1">
      <alignment horizontal="left" vertical="center" indent="1"/>
    </xf>
    <xf numFmtId="0" fontId="31" fillId="19" borderId="43" xfId="0" applyFont="1" applyFill="1" applyBorder="1" applyAlignment="1">
      <alignment horizontal="center" vertical="center"/>
    </xf>
    <xf numFmtId="9" fontId="30" fillId="19" borderId="43" xfId="6" applyFont="1" applyFill="1" applyBorder="1" applyAlignment="1">
      <alignment horizontal="center" vertical="center"/>
    </xf>
    <xf numFmtId="168" fontId="32" fillId="19" borderId="43" xfId="0" applyNumberFormat="1" applyFont="1" applyFill="1" applyBorder="1" applyAlignment="1">
      <alignment horizontal="left" vertical="center"/>
    </xf>
    <xf numFmtId="168" fontId="30" fillId="19" borderId="43" xfId="0" applyNumberFormat="1" applyFont="1" applyFill="1" applyBorder="1" applyAlignment="1">
      <alignment horizontal="center" vertical="center"/>
    </xf>
    <xf numFmtId="0" fontId="30"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3" fillId="0" borderId="0" xfId="0" applyFont="1"/>
    <xf numFmtId="0" fontId="17" fillId="0" borderId="0" xfId="0" applyFont="1" applyAlignment="1">
      <alignment horizontal="center"/>
    </xf>
    <xf numFmtId="0" fontId="34" fillId="0" borderId="0" xfId="2" applyFont="1" applyAlignment="1" applyProtection="1"/>
    <xf numFmtId="0" fontId="19" fillId="0" borderId="21" xfId="9" applyAlignment="1">
      <alignment vertical="top" wrapText="1"/>
    </xf>
    <xf numFmtId="0" fontId="13" fillId="0" borderId="23" xfId="0" applyFont="1" applyBorder="1" applyAlignment="1">
      <alignment horizontal="center"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4" applyFont="1" applyFill="1" applyBorder="1" applyAlignment="1">
      <alignment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2" xfId="0" applyFont="1" applyBorder="1" applyAlignment="1">
      <alignment horizontal="center" vertical="center" wrapText="1"/>
    </xf>
    <xf numFmtId="164" fontId="13" fillId="0" borderId="1" xfId="4" applyFont="1" applyFill="1" applyBorder="1" applyAlignment="1">
      <alignment vertical="center" wrapText="1"/>
    </xf>
    <xf numFmtId="0" fontId="13" fillId="0" borderId="60"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6" fillId="0" borderId="46" xfId="0" applyFont="1" applyBorder="1" applyAlignment="1">
      <alignment horizontal="left" vertical="center" wrapText="1"/>
    </xf>
    <xf numFmtId="0" fontId="36"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4" xfId="0" applyFont="1" applyBorder="1"/>
    <xf numFmtId="0" fontId="2" fillId="0" borderId="1" xfId="0" applyFont="1" applyBorder="1"/>
    <xf numFmtId="0" fontId="38" fillId="0" borderId="63" xfId="0" applyFont="1" applyBorder="1" applyAlignment="1">
      <alignment vertical="center"/>
    </xf>
    <xf numFmtId="0" fontId="2" fillId="0" borderId="65" xfId="0" applyFont="1" applyBorder="1"/>
    <xf numFmtId="164" fontId="13" fillId="0" borderId="52" xfId="4" applyFont="1" applyFill="1" applyBorder="1" applyAlignment="1">
      <alignment vertical="center" wrapText="1"/>
    </xf>
    <xf numFmtId="0" fontId="2" fillId="0" borderId="68" xfId="0" applyFont="1" applyBorder="1"/>
    <xf numFmtId="0" fontId="5" fillId="5" borderId="69" xfId="0" applyFont="1" applyFill="1" applyBorder="1" applyAlignment="1">
      <alignment vertical="center"/>
    </xf>
    <xf numFmtId="0" fontId="35" fillId="5" borderId="7"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35" fillId="5" borderId="56" xfId="0" applyFont="1" applyFill="1" applyBorder="1" applyAlignment="1">
      <alignment horizontal="center" vertical="center" wrapText="1"/>
    </xf>
    <xf numFmtId="0" fontId="35" fillId="5" borderId="70" xfId="0" applyFont="1" applyFill="1" applyBorder="1" applyAlignment="1">
      <alignment horizontal="center" vertical="center" wrapText="1"/>
    </xf>
    <xf numFmtId="0" fontId="35" fillId="5" borderId="71" xfId="0" applyFont="1" applyFill="1" applyBorder="1" applyAlignment="1">
      <alignment horizontal="center" vertical="center" wrapText="1"/>
    </xf>
    <xf numFmtId="0" fontId="35" fillId="5" borderId="72" xfId="0" applyFont="1" applyFill="1" applyBorder="1" applyAlignment="1">
      <alignment horizontal="center" vertical="center" wrapText="1"/>
    </xf>
    <xf numFmtId="0" fontId="35" fillId="5" borderId="16" xfId="0" applyFont="1" applyFill="1" applyBorder="1" applyAlignment="1">
      <alignment horizontal="left" vertical="center" wrapText="1"/>
    </xf>
    <xf numFmtId="0" fontId="35" fillId="5" borderId="72" xfId="0" applyFont="1" applyFill="1" applyBorder="1" applyAlignment="1">
      <alignment horizontal="left" vertical="center" wrapText="1"/>
    </xf>
    <xf numFmtId="0" fontId="13" fillId="0" borderId="53" xfId="0" applyFont="1" applyBorder="1" applyAlignment="1">
      <alignment horizontal="center" vertical="top" wrapText="1"/>
    </xf>
    <xf numFmtId="0" fontId="13" fillId="0" borderId="54" xfId="0" applyFont="1" applyBorder="1" applyAlignment="1">
      <alignment horizontal="left" vertical="top" wrapText="1"/>
    </xf>
    <xf numFmtId="0" fontId="13" fillId="0" borderId="51" xfId="0" applyFont="1" applyBorder="1" applyAlignment="1">
      <alignment horizontal="center" vertical="top" wrapText="1"/>
    </xf>
    <xf numFmtId="0" fontId="13" fillId="0" borderId="46" xfId="0" applyFont="1" applyBorder="1" applyAlignment="1">
      <alignment horizontal="left" vertical="top" wrapText="1"/>
    </xf>
    <xf numFmtId="0" fontId="36" fillId="5" borderId="7" xfId="0" applyFont="1" applyFill="1" applyBorder="1" applyAlignment="1">
      <alignment horizontal="center" vertical="center" wrapText="1"/>
    </xf>
    <xf numFmtId="0" fontId="36" fillId="5" borderId="69" xfId="0" applyFont="1" applyFill="1" applyBorder="1" applyAlignment="1">
      <alignment horizontal="left" vertical="center" wrapText="1"/>
    </xf>
    <xf numFmtId="0" fontId="36" fillId="5" borderId="56" xfId="0" applyFont="1" applyFill="1" applyBorder="1" applyAlignment="1">
      <alignment horizontal="center" vertical="center" wrapText="1"/>
    </xf>
    <xf numFmtId="0" fontId="36" fillId="5" borderId="70" xfId="0" applyFont="1" applyFill="1" applyBorder="1" applyAlignment="1">
      <alignment horizontal="center" vertical="center" wrapText="1"/>
    </xf>
    <xf numFmtId="0" fontId="36" fillId="5" borderId="71" xfId="0" applyFont="1" applyFill="1" applyBorder="1" applyAlignment="1">
      <alignment horizontal="center" vertical="center" wrapText="1"/>
    </xf>
    <xf numFmtId="0" fontId="36" fillId="5" borderId="72" xfId="0" applyFont="1" applyFill="1" applyBorder="1" applyAlignment="1">
      <alignment horizontal="left" vertical="center" wrapText="1"/>
    </xf>
    <xf numFmtId="0" fontId="2" fillId="0" borderId="24" xfId="0" applyFont="1" applyBorder="1" applyAlignment="1">
      <alignment horizontal="center" vertical="center" wrapText="1"/>
    </xf>
    <xf numFmtId="0" fontId="36" fillId="0" borderId="54" xfId="0" applyFont="1" applyBorder="1" applyAlignment="1">
      <alignment horizontal="left" vertical="center" wrapText="1"/>
    </xf>
    <xf numFmtId="0" fontId="14" fillId="0" borderId="25" xfId="0" applyFont="1" applyBorder="1" applyAlignment="1">
      <alignment horizontal="center" vertical="center" wrapText="1"/>
    </xf>
    <xf numFmtId="0" fontId="36" fillId="5" borderId="74" xfId="0" applyFont="1" applyFill="1" applyBorder="1" applyAlignment="1">
      <alignment horizontal="center" vertical="center" wrapText="1"/>
    </xf>
    <xf numFmtId="0" fontId="36" fillId="5" borderId="75" xfId="0" applyFont="1" applyFill="1" applyBorder="1" applyAlignment="1">
      <alignment horizontal="center" vertical="center" wrapText="1"/>
    </xf>
    <xf numFmtId="0" fontId="36" fillId="5" borderId="76" xfId="0" applyFont="1" applyFill="1" applyBorder="1" applyAlignment="1">
      <alignment horizontal="left" vertical="center" wrapText="1"/>
    </xf>
    <xf numFmtId="0" fontId="2" fillId="0" borderId="26" xfId="0" applyFont="1" applyBorder="1" applyAlignment="1">
      <alignment horizontal="center" vertical="top" wrapText="1"/>
    </xf>
    <xf numFmtId="0" fontId="2" fillId="0" borderId="25" xfId="0" applyFont="1" applyBorder="1" applyAlignment="1">
      <alignment horizontal="center" vertical="center" wrapText="1"/>
    </xf>
    <xf numFmtId="0" fontId="13" fillId="5" borderId="70" xfId="0" applyFont="1" applyFill="1" applyBorder="1" applyAlignment="1">
      <alignment horizontal="center" vertical="center" wrapText="1"/>
    </xf>
    <xf numFmtId="0" fontId="13" fillId="0" borderId="79" xfId="0" applyFont="1" applyBorder="1" applyAlignment="1">
      <alignment horizontal="center" vertical="center" wrapText="1"/>
    </xf>
    <xf numFmtId="164" fontId="13" fillId="0" borderId="60" xfId="4" applyFont="1" applyFill="1" applyBorder="1" applyAlignment="1">
      <alignment vertical="center" wrapText="1"/>
    </xf>
    <xf numFmtId="0" fontId="2" fillId="0" borderId="80" xfId="0" applyFont="1" applyBorder="1"/>
    <xf numFmtId="0" fontId="13" fillId="5" borderId="81" xfId="0" applyFont="1" applyFill="1" applyBorder="1" applyAlignment="1">
      <alignment horizontal="center" vertical="center" wrapText="1"/>
    </xf>
    <xf numFmtId="0" fontId="13" fillId="5" borderId="56" xfId="0" applyFont="1" applyFill="1" applyBorder="1" applyAlignment="1">
      <alignment horizontal="center" vertical="center" wrapText="1"/>
    </xf>
    <xf numFmtId="0" fontId="2" fillId="5" borderId="82" xfId="0" applyFont="1" applyFill="1" applyBorder="1"/>
    <xf numFmtId="0" fontId="0" fillId="0" borderId="0" xfId="0" applyAlignment="1">
      <alignment horizontal="left" vertical="center"/>
    </xf>
    <xf numFmtId="0" fontId="38" fillId="0" borderId="73" xfId="0" applyFont="1" applyBorder="1" applyAlignment="1">
      <alignment vertical="center"/>
    </xf>
    <xf numFmtId="0" fontId="38" fillId="0" borderId="64" xfId="0" applyFont="1" applyBorder="1" applyAlignment="1">
      <alignment vertical="center"/>
    </xf>
    <xf numFmtId="0" fontId="39" fillId="0" borderId="60" xfId="0" applyFont="1" applyBorder="1" applyAlignment="1">
      <alignment horizontal="center" vertical="center" wrapText="1"/>
    </xf>
    <xf numFmtId="0" fontId="39" fillId="0" borderId="1"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59" xfId="0" applyFont="1" applyBorder="1" applyAlignment="1">
      <alignment horizontal="center" vertical="center" wrapText="1"/>
    </xf>
    <xf numFmtId="0" fontId="39" fillId="0" borderId="58" xfId="0" applyFont="1" applyBorder="1" applyAlignment="1">
      <alignment horizontal="center" vertical="center" wrapText="1"/>
    </xf>
    <xf numFmtId="0" fontId="39" fillId="0" borderId="57" xfId="0" applyFont="1" applyBorder="1" applyAlignment="1">
      <alignment horizontal="center" vertical="center" wrapText="1"/>
    </xf>
    <xf numFmtId="164" fontId="35" fillId="20" borderId="75" xfId="0" applyNumberFormat="1" applyFont="1" applyFill="1" applyBorder="1" applyAlignment="1">
      <alignment horizontal="center" vertical="center" wrapText="1"/>
    </xf>
    <xf numFmtId="164" fontId="36" fillId="20" borderId="71" xfId="4" applyFont="1" applyFill="1" applyBorder="1" applyAlignment="1">
      <alignment horizontal="center" vertical="center" wrapText="1"/>
    </xf>
    <xf numFmtId="164" fontId="36" fillId="20" borderId="75" xfId="4" applyFont="1" applyFill="1" applyBorder="1" applyAlignment="1">
      <alignment horizontal="center" vertical="center" wrapText="1"/>
    </xf>
    <xf numFmtId="164" fontId="13" fillId="20" borderId="56" xfId="4" applyFont="1" applyFill="1" applyBorder="1" applyAlignment="1">
      <alignment vertical="center" wrapText="1"/>
    </xf>
    <xf numFmtId="164" fontId="36"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6" fillId="0" borderId="0" xfId="0" applyFont="1" applyAlignment="1">
      <alignment horizontal="left" vertical="center"/>
    </xf>
    <xf numFmtId="0" fontId="40" fillId="0" borderId="0" xfId="0" applyFont="1" applyAlignment="1">
      <alignment horizontal="left" vertical="center"/>
    </xf>
    <xf numFmtId="0" fontId="15" fillId="0" borderId="1" xfId="0" applyFont="1" applyBorder="1" applyAlignment="1">
      <alignment horizontal="center" vertical="center" wrapText="1"/>
    </xf>
    <xf numFmtId="0" fontId="24" fillId="0" borderId="1" xfId="0" applyFont="1" applyBorder="1"/>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42" fillId="0" borderId="1" xfId="0" applyFont="1" applyBorder="1" applyAlignment="1">
      <alignment vertical="center"/>
    </xf>
    <xf numFmtId="0" fontId="42" fillId="0" borderId="1" xfId="0" applyFont="1" applyBorder="1" applyAlignment="1">
      <alignment vertical="center" wrapText="1" shrinkToFit="1"/>
    </xf>
    <xf numFmtId="0" fontId="42" fillId="0" borderId="1" xfId="0" applyFont="1" applyBorder="1" applyAlignment="1">
      <alignment vertical="center" wrapText="1"/>
    </xf>
    <xf numFmtId="0" fontId="24" fillId="0" borderId="60" xfId="0" applyFont="1" applyBorder="1"/>
    <xf numFmtId="0" fontId="15" fillId="0" borderId="60" xfId="0" applyFont="1" applyBorder="1" applyAlignment="1">
      <alignment horizontal="center" vertical="top" wrapText="1"/>
    </xf>
    <xf numFmtId="0" fontId="2" fillId="0" borderId="0" xfId="0" applyFont="1"/>
    <xf numFmtId="0" fontId="15" fillId="0" borderId="85" xfId="0" applyFont="1" applyBorder="1" applyAlignment="1">
      <alignment horizontal="center" vertical="center" wrapText="1"/>
    </xf>
    <xf numFmtId="0" fontId="2" fillId="6" borderId="80" xfId="0" applyFont="1" applyFill="1" applyBorder="1" applyAlignment="1">
      <alignment horizontal="center" vertical="center"/>
    </xf>
    <xf numFmtId="0" fontId="15" fillId="0" borderId="2" xfId="0" applyFont="1" applyBorder="1" applyAlignment="1">
      <alignment horizontal="center" vertical="center" wrapText="1"/>
    </xf>
    <xf numFmtId="0" fontId="2" fillId="6" borderId="65" xfId="0" applyFont="1" applyFill="1" applyBorder="1" applyAlignment="1">
      <alignment horizontal="center" vertical="center"/>
    </xf>
    <xf numFmtId="164" fontId="15" fillId="6" borderId="65"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5" fillId="6" borderId="65" xfId="4" applyFont="1" applyFill="1" applyBorder="1" applyAlignment="1">
      <alignment horizontal="center" vertical="center" wrapText="1"/>
    </xf>
    <xf numFmtId="0" fontId="2" fillId="0" borderId="65" xfId="0" applyFont="1" applyBorder="1" applyAlignment="1">
      <alignment horizontal="center" vertical="center"/>
    </xf>
    <xf numFmtId="0" fontId="42" fillId="0" borderId="48" xfId="0" applyFont="1" applyBorder="1" applyAlignment="1">
      <alignment vertical="center"/>
    </xf>
    <xf numFmtId="0" fontId="14" fillId="0" borderId="60"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51" xfId="0" applyFont="1" applyBorder="1" applyAlignment="1">
      <alignment horizontal="center" vertical="top" wrapText="1"/>
    </xf>
    <xf numFmtId="0" fontId="14" fillId="0" borderId="44" xfId="0" applyFont="1" applyBorder="1" applyAlignment="1">
      <alignment horizontal="center" vertical="top" wrapText="1"/>
    </xf>
    <xf numFmtId="0" fontId="14" fillId="0" borderId="48" xfId="0" applyFont="1" applyBorder="1" applyAlignment="1">
      <alignment horizontal="center"/>
    </xf>
    <xf numFmtId="0" fontId="14" fillId="0" borderId="2" xfId="0" applyFont="1" applyBorder="1" applyAlignment="1">
      <alignment horizontal="center" vertical="top" wrapText="1"/>
    </xf>
    <xf numFmtId="0" fontId="14" fillId="0" borderId="2" xfId="0" applyFont="1" applyBorder="1" applyAlignment="1">
      <alignment horizontal="center" vertical="center" wrapText="1"/>
    </xf>
    <xf numFmtId="0" fontId="14" fillId="0" borderId="2" xfId="0" applyFont="1" applyBorder="1" applyAlignment="1">
      <alignment horizontal="center"/>
    </xf>
    <xf numFmtId="0" fontId="14" fillId="0" borderId="47" xfId="0" applyFont="1" applyBorder="1" applyAlignment="1">
      <alignment horizontal="center"/>
    </xf>
    <xf numFmtId="0" fontId="14" fillId="0" borderId="48" xfId="0" applyFont="1" applyBorder="1" applyAlignment="1">
      <alignment horizontal="center" vertical="center" wrapText="1"/>
    </xf>
    <xf numFmtId="0" fontId="15" fillId="0" borderId="48" xfId="0" applyFont="1" applyBorder="1" applyAlignment="1">
      <alignment horizontal="center" vertical="top" wrapText="1"/>
    </xf>
    <xf numFmtId="0" fontId="2" fillId="0" borderId="86" xfId="0" applyFont="1" applyBorder="1" applyAlignment="1">
      <alignment horizontal="center" vertical="center"/>
    </xf>
    <xf numFmtId="0" fontId="14" fillId="0" borderId="50" xfId="0" applyFont="1" applyBorder="1" applyAlignment="1">
      <alignment horizontal="center" vertical="center" wrapText="1"/>
    </xf>
    <xf numFmtId="0" fontId="14" fillId="0" borderId="84" xfId="0" applyFont="1" applyBorder="1" applyAlignment="1">
      <alignment horizontal="center" vertical="top" wrapText="1"/>
    </xf>
    <xf numFmtId="0" fontId="14" fillId="0" borderId="87" xfId="0" applyFont="1" applyBorder="1" applyAlignment="1">
      <alignment horizontal="center" vertical="top" wrapText="1"/>
    </xf>
    <xf numFmtId="14" fontId="41" fillId="0" borderId="83" xfId="0" applyNumberFormat="1" applyFont="1" applyBorder="1" applyAlignment="1">
      <alignment horizontal="center" vertical="center" wrapText="1"/>
    </xf>
    <xf numFmtId="14" fontId="14" fillId="0" borderId="87" xfId="0" applyNumberFormat="1" applyFont="1" applyBorder="1" applyAlignment="1">
      <alignment horizontal="center" vertical="center" wrapText="1"/>
    </xf>
    <xf numFmtId="0" fontId="14" fillId="0" borderId="49" xfId="0" applyFont="1" applyBorder="1" applyAlignment="1">
      <alignment horizontal="center" vertical="top" wrapText="1"/>
    </xf>
    <xf numFmtId="169" fontId="36" fillId="7" borderId="11" xfId="4" applyNumberFormat="1" applyFont="1" applyFill="1" applyBorder="1" applyAlignment="1">
      <alignment vertical="center" wrapText="1"/>
    </xf>
    <xf numFmtId="0" fontId="43" fillId="21" borderId="55" xfId="0" applyFont="1" applyFill="1" applyBorder="1" applyAlignment="1">
      <alignment horizontal="center" vertical="center" wrapText="1"/>
    </xf>
    <xf numFmtId="0" fontId="43" fillId="21" borderId="56" xfId="0" applyFont="1" applyFill="1" applyBorder="1" applyAlignment="1">
      <alignment horizontal="center" vertical="center" wrapText="1"/>
    </xf>
    <xf numFmtId="0" fontId="43" fillId="21" borderId="8" xfId="0" applyFont="1" applyFill="1" applyBorder="1" applyAlignment="1">
      <alignment horizontal="center" vertical="center" wrapText="1"/>
    </xf>
    <xf numFmtId="0" fontId="13" fillId="5" borderId="75"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5" borderId="71" xfId="0" applyFont="1" applyFill="1" applyBorder="1" applyAlignment="1">
      <alignment horizontal="center" vertical="center" wrapText="1"/>
    </xf>
    <xf numFmtId="0" fontId="37" fillId="0" borderId="26" xfId="0" applyFont="1" applyBorder="1" applyAlignment="1">
      <alignment horizontal="center" vertical="center" wrapText="1"/>
    </xf>
    <xf numFmtId="0" fontId="39" fillId="0" borderId="52" xfId="0" applyFont="1" applyBorder="1" applyAlignment="1">
      <alignment horizontal="center" vertical="center"/>
    </xf>
    <xf numFmtId="0" fontId="2" fillId="0" borderId="24" xfId="0" applyFont="1" applyBorder="1" applyAlignment="1">
      <alignment horizontal="center" vertical="center"/>
    </xf>
    <xf numFmtId="0" fontId="36" fillId="5" borderId="56" xfId="0" applyFont="1" applyFill="1" applyBorder="1" applyAlignment="1">
      <alignment horizontal="center" vertical="center"/>
    </xf>
    <xf numFmtId="0" fontId="2" fillId="5" borderId="56" xfId="0" applyFont="1" applyFill="1" applyBorder="1" applyAlignment="1">
      <alignment horizontal="center" vertical="center"/>
    </xf>
    <xf numFmtId="0" fontId="39" fillId="0" borderId="60" xfId="0" applyFont="1" applyBorder="1" applyAlignment="1">
      <alignment horizontal="center" vertical="center"/>
    </xf>
    <xf numFmtId="0" fontId="2" fillId="0" borderId="60" xfId="0" applyFont="1" applyBorder="1" applyAlignment="1">
      <alignment horizontal="center" vertical="center"/>
    </xf>
    <xf numFmtId="0" fontId="2" fillId="0" borderId="61" xfId="0" applyFont="1" applyBorder="1" applyAlignment="1">
      <alignment horizontal="center" vertical="center"/>
    </xf>
    <xf numFmtId="0" fontId="39" fillId="0" borderId="16" xfId="0" applyFont="1" applyBorder="1" applyAlignment="1">
      <alignment vertical="center"/>
    </xf>
    <xf numFmtId="0" fontId="12" fillId="0" borderId="1" xfId="0" applyFont="1" applyBorder="1" applyAlignment="1">
      <alignment horizontal="center" vertical="center"/>
    </xf>
    <xf numFmtId="0" fontId="38" fillId="0" borderId="63" xfId="0" applyFont="1" applyBorder="1" applyAlignment="1">
      <alignment horizontal="left" vertical="center"/>
    </xf>
    <xf numFmtId="0" fontId="38" fillId="0" borderId="64" xfId="0" applyFont="1" applyBorder="1" applyAlignment="1">
      <alignment horizontal="left" vertical="center"/>
    </xf>
    <xf numFmtId="0" fontId="38" fillId="0" borderId="73" xfId="0" applyFont="1" applyBorder="1" applyAlignment="1">
      <alignment horizontal="left" vertical="center"/>
    </xf>
    <xf numFmtId="0" fontId="38" fillId="0" borderId="73" xfId="0" applyFont="1" applyBorder="1" applyAlignment="1">
      <alignment horizontal="left" vertical="center" wrapText="1" shrinkToFit="1"/>
    </xf>
    <xf numFmtId="0" fontId="38" fillId="0" borderId="73" xfId="0" applyFont="1" applyBorder="1" applyAlignment="1">
      <alignment horizontal="left" vertical="center" wrapText="1"/>
    </xf>
    <xf numFmtId="0" fontId="36" fillId="5" borderId="69" xfId="0" applyFont="1" applyFill="1" applyBorder="1" applyAlignment="1">
      <alignment horizontal="left" vertical="center"/>
    </xf>
    <xf numFmtId="0" fontId="38" fillId="0" borderId="78" xfId="0" applyFont="1" applyBorder="1" applyAlignment="1">
      <alignment horizontal="left" vertical="center"/>
    </xf>
    <xf numFmtId="0" fontId="38" fillId="0" borderId="13" xfId="0" applyFont="1" applyBorder="1" applyAlignment="1">
      <alignment horizontal="left" vertical="center"/>
    </xf>
    <xf numFmtId="0" fontId="38" fillId="0" borderId="67"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9" fillId="0" borderId="59" xfId="0" applyFont="1" applyBorder="1" applyAlignment="1">
      <alignment horizontal="center" vertical="center"/>
    </xf>
    <xf numFmtId="0" fontId="12" fillId="5" borderId="7" xfId="0" applyFont="1" applyFill="1" applyBorder="1" applyAlignment="1">
      <alignment horizontal="center" vertical="center"/>
    </xf>
    <xf numFmtId="0" fontId="39" fillId="0" borderId="77" xfId="0" applyFont="1" applyBorder="1" applyAlignment="1">
      <alignment horizontal="center" vertical="center"/>
    </xf>
    <xf numFmtId="0" fontId="39" fillId="0" borderId="62" xfId="0" applyFont="1" applyBorder="1" applyAlignment="1">
      <alignment horizontal="center" vertical="center"/>
    </xf>
    <xf numFmtId="0" fontId="39" fillId="0" borderId="66" xfId="0" applyFont="1" applyBorder="1" applyAlignment="1">
      <alignment horizontal="center" vertical="center"/>
    </xf>
    <xf numFmtId="0" fontId="13" fillId="6" borderId="1" xfId="0" applyFont="1" applyFill="1" applyBorder="1" applyAlignment="1">
      <alignment horizontal="center" vertical="center" wrapText="1"/>
    </xf>
    <xf numFmtId="0" fontId="14" fillId="0" borderId="52" xfId="0" applyFont="1" applyBorder="1" applyAlignment="1">
      <alignment horizontal="center" vertical="center" wrapText="1"/>
    </xf>
    <xf numFmtId="0" fontId="14" fillId="6" borderId="1" xfId="0" applyFont="1" applyFill="1" applyBorder="1" applyAlignment="1">
      <alignment horizontal="center" vertical="center" wrapText="1"/>
    </xf>
    <xf numFmtId="0" fontId="44" fillId="0" borderId="26" xfId="0" applyFont="1" applyBorder="1" applyAlignment="1">
      <alignment horizontal="center" vertical="center" wrapText="1"/>
    </xf>
    <xf numFmtId="0" fontId="44" fillId="0" borderId="25" xfId="0" applyFont="1" applyBorder="1" applyAlignment="1">
      <alignment horizontal="center" vertical="center" wrapText="1"/>
    </xf>
    <xf numFmtId="0" fontId="44" fillId="0" borderId="1" xfId="0" applyFont="1" applyBorder="1" applyAlignment="1">
      <alignment horizontal="center" vertical="center" wrapText="1"/>
    </xf>
    <xf numFmtId="0" fontId="45" fillId="5" borderId="71" xfId="0" applyFont="1" applyFill="1" applyBorder="1" applyAlignment="1">
      <alignment horizontal="center" vertical="center" wrapText="1"/>
    </xf>
    <xf numFmtId="0" fontId="45" fillId="5" borderId="89" xfId="0" applyFont="1" applyFill="1" applyBorder="1" applyAlignment="1">
      <alignment horizontal="center" vertical="center" wrapText="1"/>
    </xf>
    <xf numFmtId="0" fontId="45" fillId="5" borderId="8" xfId="0" applyFont="1" applyFill="1" applyBorder="1" applyAlignment="1">
      <alignment horizontal="center" vertical="center" wrapText="1"/>
    </xf>
    <xf numFmtId="0" fontId="44" fillId="0" borderId="90" xfId="0" applyFont="1" applyBorder="1" applyAlignment="1">
      <alignment horizontal="center" vertical="center" wrapText="1"/>
    </xf>
    <xf numFmtId="0" fontId="44" fillId="0" borderId="73" xfId="0" applyFont="1" applyBorder="1" applyAlignment="1">
      <alignment horizontal="center" vertical="center" wrapText="1"/>
    </xf>
    <xf numFmtId="0" fontId="44" fillId="0" borderId="92" xfId="0" applyFont="1" applyBorder="1" applyAlignment="1">
      <alignment horizontal="center" vertical="center" wrapText="1"/>
    </xf>
    <xf numFmtId="0" fontId="44" fillId="22" borderId="47" xfId="0" applyFont="1" applyFill="1" applyBorder="1" applyAlignment="1">
      <alignment horizontal="center" vertical="center"/>
    </xf>
    <xf numFmtId="0" fontId="40" fillId="22" borderId="86" xfId="0" applyFont="1" applyFill="1" applyBorder="1" applyAlignment="1">
      <alignment horizontal="center"/>
    </xf>
    <xf numFmtId="0" fontId="44" fillId="0" borderId="46" xfId="0" applyFont="1" applyBorder="1" applyAlignment="1">
      <alignment horizontal="center" vertical="center" wrapText="1"/>
    </xf>
    <xf numFmtId="0" fontId="44" fillId="0" borderId="91" xfId="0" applyFont="1" applyBorder="1" applyAlignment="1">
      <alignment horizontal="center" vertical="center" wrapText="1"/>
    </xf>
    <xf numFmtId="0" fontId="50" fillId="6" borderId="0" xfId="0" applyFont="1" applyFill="1" applyAlignment="1">
      <alignment horizontal="center" vertical="center" wrapText="1"/>
    </xf>
    <xf numFmtId="0" fontId="26" fillId="6" borderId="0" xfId="0" applyFont="1" applyFill="1" applyAlignment="1">
      <alignment horizontal="center" vertical="center" wrapText="1"/>
    </xf>
    <xf numFmtId="14" fontId="26" fillId="6" borderId="0" xfId="0" applyNumberFormat="1" applyFont="1" applyFill="1" applyAlignment="1">
      <alignment horizontal="center" vertical="center" wrapText="1"/>
    </xf>
    <xf numFmtId="0" fontId="50" fillId="27" borderId="95" xfId="0" applyFont="1" applyFill="1" applyBorder="1" applyAlignment="1">
      <alignment horizontal="center" vertical="center"/>
    </xf>
    <xf numFmtId="0" fontId="50" fillId="27" borderId="95" xfId="0" applyFont="1" applyFill="1" applyBorder="1" applyAlignment="1">
      <alignment horizontal="center" vertical="center" wrapText="1"/>
    </xf>
    <xf numFmtId="0" fontId="51" fillId="6" borderId="96" xfId="0" applyFont="1" applyFill="1" applyBorder="1" applyAlignment="1">
      <alignment horizontal="center" vertical="center" wrapText="1"/>
    </xf>
    <xf numFmtId="0" fontId="26" fillId="6" borderId="96" xfId="0" applyFont="1" applyFill="1" applyBorder="1" applyAlignment="1">
      <alignment horizontal="center" vertical="center" wrapText="1"/>
    </xf>
    <xf numFmtId="8" fontId="5" fillId="5" borderId="71" xfId="0" applyNumberFormat="1" applyFont="1" applyFill="1" applyBorder="1" applyAlignment="1">
      <alignment vertical="center"/>
    </xf>
    <xf numFmtId="14" fontId="35" fillId="5" borderId="70" xfId="0" applyNumberFormat="1" applyFont="1" applyFill="1" applyBorder="1" applyAlignment="1">
      <alignment horizontal="center" vertical="center" wrapText="1"/>
    </xf>
    <xf numFmtId="14" fontId="13" fillId="0" borderId="51" xfId="0" applyNumberFormat="1" applyFont="1" applyBorder="1" applyAlignment="1">
      <alignment horizontal="center" vertical="center" wrapText="1"/>
    </xf>
    <xf numFmtId="14" fontId="13" fillId="0" borderId="44" xfId="0" applyNumberFormat="1" applyFont="1" applyBorder="1" applyAlignment="1">
      <alignment horizontal="center" vertical="center" wrapText="1"/>
    </xf>
    <xf numFmtId="14" fontId="13" fillId="0" borderId="53" xfId="0" applyNumberFormat="1" applyFont="1" applyBorder="1" applyAlignment="1">
      <alignment horizontal="center" vertical="center" wrapText="1"/>
    </xf>
    <xf numFmtId="14" fontId="36" fillId="5" borderId="74" xfId="0" applyNumberFormat="1" applyFont="1" applyFill="1" applyBorder="1" applyAlignment="1">
      <alignment horizontal="center" vertical="center" wrapText="1"/>
    </xf>
    <xf numFmtId="14" fontId="35" fillId="5" borderId="56" xfId="0" applyNumberFormat="1" applyFont="1" applyFill="1" applyBorder="1" applyAlignment="1">
      <alignment horizontal="center" vertical="center" wrapText="1"/>
    </xf>
    <xf numFmtId="14" fontId="36" fillId="5" borderId="70" xfId="0" applyNumberFormat="1" applyFont="1" applyFill="1" applyBorder="1" applyAlignment="1">
      <alignment horizontal="center" vertical="center" wrapText="1"/>
    </xf>
    <xf numFmtId="14" fontId="13" fillId="0" borderId="79" xfId="0" applyNumberFormat="1" applyFont="1" applyBorder="1" applyAlignment="1">
      <alignment horizontal="center" vertical="center" wrapText="1"/>
    </xf>
    <xf numFmtId="0" fontId="44" fillId="0" borderId="6"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1" xfId="0" applyFont="1" applyBorder="1" applyAlignment="1">
      <alignment horizontal="center" vertical="center"/>
    </xf>
    <xf numFmtId="0" fontId="46" fillId="6" borderId="0" xfId="0" applyFont="1" applyFill="1"/>
    <xf numFmtId="0" fontId="0" fillId="6" borderId="0" xfId="0" applyFill="1"/>
    <xf numFmtId="0" fontId="52" fillId="6" borderId="0" xfId="0" applyFont="1" applyFill="1"/>
    <xf numFmtId="0" fontId="13" fillId="6" borderId="0" xfId="0" applyFont="1" applyFill="1"/>
    <xf numFmtId="0" fontId="0" fillId="12" borderId="55" xfId="0" applyFill="1" applyBorder="1"/>
    <xf numFmtId="0" fontId="0" fillId="12" borderId="56" xfId="0" applyFill="1" applyBorder="1"/>
    <xf numFmtId="0" fontId="0" fillId="12" borderId="82" xfId="0" applyFill="1" applyBorder="1"/>
    <xf numFmtId="0" fontId="0" fillId="0" borderId="97" xfId="0" applyBorder="1"/>
    <xf numFmtId="0" fontId="0" fillId="0" borderId="98" xfId="0" applyBorder="1"/>
    <xf numFmtId="0" fontId="2" fillId="0" borderId="98" xfId="0" applyFont="1" applyBorder="1"/>
    <xf numFmtId="0" fontId="0" fillId="0" borderId="99" xfId="0" applyBorder="1"/>
    <xf numFmtId="0" fontId="0" fillId="0" borderId="100" xfId="0" applyBorder="1"/>
    <xf numFmtId="0" fontId="0" fillId="0" borderId="61" xfId="0" applyBorder="1"/>
    <xf numFmtId="0" fontId="2" fillId="0" borderId="61" xfId="0" applyFont="1" applyBorder="1"/>
    <xf numFmtId="0" fontId="0" fillId="0" borderId="101" xfId="0" applyBorder="1"/>
    <xf numFmtId="0" fontId="0" fillId="0" borderId="102" xfId="0" applyBorder="1"/>
    <xf numFmtId="0" fontId="0" fillId="0" borderId="103" xfId="0" applyBorder="1"/>
    <xf numFmtId="0" fontId="2" fillId="0" borderId="100" xfId="0" applyFont="1" applyBorder="1"/>
    <xf numFmtId="0" fontId="2" fillId="0" borderId="103" xfId="0" applyFont="1" applyBorder="1"/>
    <xf numFmtId="0" fontId="0" fillId="0" borderId="104" xfId="0" applyBorder="1"/>
    <xf numFmtId="0" fontId="0" fillId="0" borderId="105" xfId="0" applyBorder="1"/>
    <xf numFmtId="0" fontId="0" fillId="0" borderId="106" xfId="0" applyBorder="1"/>
    <xf numFmtId="0" fontId="2" fillId="28" borderId="107" xfId="0" applyFont="1" applyFill="1" applyBorder="1"/>
    <xf numFmtId="0" fontId="0" fillId="28" borderId="9" xfId="0" applyFill="1" applyBorder="1"/>
    <xf numFmtId="0" fontId="0" fillId="28" borderId="10" xfId="0" applyFill="1" applyBorder="1"/>
    <xf numFmtId="0" fontId="2" fillId="28" borderId="5" xfId="0" applyFont="1" applyFill="1" applyBorder="1"/>
    <xf numFmtId="0" fontId="0" fillId="28" borderId="0" xfId="0" applyFill="1"/>
    <xf numFmtId="0" fontId="0" fillId="28" borderId="6" xfId="0" applyFill="1" applyBorder="1"/>
    <xf numFmtId="0" fontId="0" fillId="28" borderId="11" xfId="0" applyFill="1" applyBorder="1"/>
    <xf numFmtId="0" fontId="0" fillId="28" borderId="12" xfId="0" applyFill="1" applyBorder="1"/>
    <xf numFmtId="0" fontId="2" fillId="6" borderId="107" xfId="0" applyFont="1" applyFill="1" applyBorder="1"/>
    <xf numFmtId="0" fontId="0" fillId="6" borderId="9" xfId="0" applyFill="1" applyBorder="1"/>
    <xf numFmtId="0" fontId="0" fillId="6" borderId="10" xfId="0" applyFill="1" applyBorder="1"/>
    <xf numFmtId="0" fontId="2" fillId="6" borderId="9" xfId="0" applyFont="1" applyFill="1" applyBorder="1"/>
    <xf numFmtId="0" fontId="2" fillId="6" borderId="5" xfId="0" applyFont="1" applyFill="1" applyBorder="1"/>
    <xf numFmtId="0" fontId="0" fillId="6" borderId="6" xfId="0" applyFill="1" applyBorder="1"/>
    <xf numFmtId="0" fontId="2" fillId="6" borderId="0" xfId="0" applyFont="1" applyFill="1"/>
    <xf numFmtId="0" fontId="2" fillId="0" borderId="47" xfId="0" applyFont="1" applyBorder="1"/>
    <xf numFmtId="0" fontId="2" fillId="6" borderId="108" xfId="0" applyFont="1" applyFill="1" applyBorder="1"/>
    <xf numFmtId="0" fontId="0" fillId="6" borderId="11" xfId="0" applyFill="1" applyBorder="1"/>
    <xf numFmtId="0" fontId="0" fillId="6" borderId="12" xfId="0" applyFill="1" applyBorder="1"/>
    <xf numFmtId="0" fontId="2" fillId="28" borderId="3" xfId="0" applyFont="1" applyFill="1" applyBorder="1"/>
    <xf numFmtId="0" fontId="0" fillId="28" borderId="109" xfId="0" applyFill="1" applyBorder="1"/>
    <xf numFmtId="0" fontId="5" fillId="0" borderId="55" xfId="0" applyFont="1" applyBorder="1" applyAlignment="1">
      <alignment horizontal="center"/>
    </xf>
    <xf numFmtId="0" fontId="5" fillId="0" borderId="82" xfId="0" applyFont="1" applyBorder="1" applyAlignment="1">
      <alignment horizontal="center"/>
    </xf>
    <xf numFmtId="0" fontId="2" fillId="28" borderId="2" xfId="0" applyFont="1" applyFill="1" applyBorder="1"/>
    <xf numFmtId="0" fontId="2" fillId="28" borderId="65" xfId="0" applyFont="1" applyFill="1" applyBorder="1"/>
    <xf numFmtId="0" fontId="2" fillId="0" borderId="85" xfId="0" applyFont="1" applyBorder="1"/>
    <xf numFmtId="0" fontId="2" fillId="0" borderId="2" xfId="0" applyFont="1" applyBorder="1"/>
    <xf numFmtId="0" fontId="2" fillId="28" borderId="47" xfId="0" applyFont="1" applyFill="1" applyBorder="1"/>
    <xf numFmtId="0" fontId="2" fillId="28" borderId="86" xfId="0" applyFont="1" applyFill="1" applyBorder="1"/>
    <xf numFmtId="0" fontId="5" fillId="0" borderId="55" xfId="0" applyFont="1" applyBorder="1" applyAlignment="1">
      <alignment horizontal="center" vertical="center"/>
    </xf>
    <xf numFmtId="0" fontId="5" fillId="0" borderId="82" xfId="0" applyFont="1" applyBorder="1" applyAlignment="1">
      <alignment horizontal="center" vertical="center"/>
    </xf>
    <xf numFmtId="0" fontId="53" fillId="5" borderId="89" xfId="0" applyFont="1" applyFill="1" applyBorder="1" applyAlignment="1">
      <alignment horizontal="center" vertical="center" wrapText="1"/>
    </xf>
    <xf numFmtId="0" fontId="53" fillId="5" borderId="71" xfId="0" applyFont="1" applyFill="1" applyBorder="1" applyAlignment="1">
      <alignment horizontal="center" vertical="center" wrapText="1"/>
    </xf>
    <xf numFmtId="0" fontId="53" fillId="5" borderId="8" xfId="0" applyFont="1" applyFill="1" applyBorder="1" applyAlignment="1">
      <alignment horizontal="center" vertical="center" wrapText="1"/>
    </xf>
    <xf numFmtId="0" fontId="2" fillId="0" borderId="90"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91"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22" borderId="47" xfId="0" applyFont="1" applyFill="1" applyBorder="1" applyAlignment="1">
      <alignment horizontal="center" vertical="center"/>
    </xf>
    <xf numFmtId="0" fontId="5" fillId="22" borderId="86" xfId="0" applyFont="1" applyFill="1" applyBorder="1" applyAlignment="1">
      <alignment horizontal="center"/>
    </xf>
    <xf numFmtId="0" fontId="5" fillId="22" borderId="69" xfId="0" applyFont="1" applyFill="1" applyBorder="1" applyAlignment="1">
      <alignment vertical="center"/>
    </xf>
    <xf numFmtId="0" fontId="5" fillId="22" borderId="16" xfId="0" applyFont="1" applyFill="1" applyBorder="1" applyAlignment="1">
      <alignment vertical="center"/>
    </xf>
    <xf numFmtId="0" fontId="5" fillId="22" borderId="8" xfId="0" applyFont="1" applyFill="1" applyBorder="1" applyAlignment="1">
      <alignment vertical="center"/>
    </xf>
    <xf numFmtId="0" fontId="5" fillId="22" borderId="93" xfId="0" applyFont="1" applyFill="1" applyBorder="1" applyAlignment="1">
      <alignment vertical="center"/>
    </xf>
    <xf numFmtId="0" fontId="5" fillId="22" borderId="94" xfId="0" applyFont="1" applyFill="1" applyBorder="1" applyAlignment="1">
      <alignment vertical="center"/>
    </xf>
    <xf numFmtId="0" fontId="0" fillId="0" borderId="61" xfId="0" applyBorder="1" applyAlignment="1">
      <alignment vertical="top"/>
    </xf>
    <xf numFmtId="0" fontId="0" fillId="0" borderId="103" xfId="0" applyBorder="1" applyAlignment="1">
      <alignment vertical="top"/>
    </xf>
    <xf numFmtId="0" fontId="0" fillId="28" borderId="5" xfId="0" applyFill="1" applyBorder="1"/>
    <xf numFmtId="0" fontId="0" fillId="28" borderId="83" xfId="0" applyFill="1" applyBorder="1"/>
    <xf numFmtId="0" fontId="5" fillId="0" borderId="1" xfId="0" applyFont="1" applyBorder="1" applyAlignment="1">
      <alignment horizontal="center"/>
    </xf>
    <xf numFmtId="0" fontId="2" fillId="6" borderId="47" xfId="0" applyFont="1" applyFill="1" applyBorder="1"/>
    <xf numFmtId="0" fontId="22" fillId="0" borderId="0" xfId="0" applyFont="1" applyAlignment="1">
      <alignment horizontal="center" vertical="center"/>
    </xf>
    <xf numFmtId="0" fontId="36" fillId="5" borderId="88" xfId="0" applyFont="1" applyFill="1" applyBorder="1" applyAlignment="1">
      <alignment horizontal="right" vertical="center" wrapText="1"/>
    </xf>
    <xf numFmtId="0" fontId="36" fillId="5" borderId="11" xfId="0" applyFont="1" applyFill="1" applyBorder="1" applyAlignment="1">
      <alignment horizontal="right" vertical="center" wrapText="1"/>
    </xf>
    <xf numFmtId="0" fontId="36" fillId="5" borderId="16" xfId="0" applyFont="1" applyFill="1" applyBorder="1" applyAlignment="1">
      <alignment horizontal="right" vertical="center" wrapText="1"/>
    </xf>
    <xf numFmtId="0" fontId="39" fillId="0" borderId="69" xfId="0" applyFont="1" applyBorder="1" applyAlignment="1">
      <alignment horizontal="center"/>
    </xf>
    <xf numFmtId="0" fontId="39" fillId="0" borderId="16" xfId="0" applyFont="1" applyBorder="1" applyAlignment="1">
      <alignment horizontal="center"/>
    </xf>
    <xf numFmtId="0" fontId="40" fillId="22" borderId="93" xfId="0" applyFont="1" applyFill="1" applyBorder="1" applyAlignment="1">
      <alignment horizontal="right" vertical="center"/>
    </xf>
    <xf numFmtId="0" fontId="40" fillId="22" borderId="94" xfId="0" applyFont="1" applyFill="1" applyBorder="1" applyAlignment="1">
      <alignment horizontal="right" vertical="center"/>
    </xf>
    <xf numFmtId="0" fontId="46" fillId="22" borderId="69" xfId="0" applyFont="1" applyFill="1" applyBorder="1" applyAlignment="1">
      <alignment horizontal="center" vertical="center"/>
    </xf>
    <xf numFmtId="0" fontId="46" fillId="22" borderId="16" xfId="0" applyFont="1" applyFill="1" applyBorder="1" applyAlignment="1">
      <alignment horizontal="center" vertical="center"/>
    </xf>
    <xf numFmtId="0" fontId="46" fillId="22" borderId="8" xfId="0" applyFont="1" applyFill="1" applyBorder="1" applyAlignment="1">
      <alignment horizontal="center" vertical="center"/>
    </xf>
    <xf numFmtId="0" fontId="50" fillId="26" borderId="69" xfId="0" applyFont="1" applyFill="1" applyBorder="1" applyAlignment="1">
      <alignment horizontal="center"/>
    </xf>
    <xf numFmtId="0" fontId="50" fillId="26" borderId="16" xfId="0" applyFont="1" applyFill="1" applyBorder="1" applyAlignment="1">
      <alignment horizontal="center"/>
    </xf>
    <xf numFmtId="0" fontId="50" fillId="26" borderId="8" xfId="0" applyFont="1" applyFill="1" applyBorder="1" applyAlignment="1">
      <alignment horizontal="center"/>
    </xf>
    <xf numFmtId="0" fontId="26" fillId="20" borderId="69" xfId="0" applyFont="1" applyFill="1" applyBorder="1" applyAlignment="1">
      <alignment horizontal="center"/>
    </xf>
    <xf numFmtId="0" fontId="26" fillId="20" borderId="16" xfId="0" applyFont="1" applyFill="1" applyBorder="1" applyAlignment="1">
      <alignment horizontal="center"/>
    </xf>
    <xf numFmtId="0" fontId="26" fillId="20" borderId="8" xfId="0" applyFont="1" applyFill="1" applyBorder="1" applyAlignment="1">
      <alignment horizontal="center"/>
    </xf>
    <xf numFmtId="0" fontId="40" fillId="11" borderId="69" xfId="0" applyFont="1" applyFill="1" applyBorder="1" applyAlignment="1">
      <alignment horizontal="center"/>
    </xf>
    <xf numFmtId="0" fontId="40" fillId="11" borderId="16" xfId="0" applyFont="1" applyFill="1" applyBorder="1" applyAlignment="1">
      <alignment horizontal="center"/>
    </xf>
    <xf numFmtId="0" fontId="40" fillId="11" borderId="8" xfId="0" applyFont="1" applyFill="1" applyBorder="1" applyAlignment="1">
      <alignment horizontal="center"/>
    </xf>
    <xf numFmtId="0" fontId="5" fillId="12" borderId="69" xfId="0" applyFont="1" applyFill="1" applyBorder="1" applyAlignment="1">
      <alignment horizontal="center"/>
    </xf>
    <xf numFmtId="0" fontId="5" fillId="12"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25">
    <dxf>
      <fill>
        <patternFill>
          <bgColor theme="7"/>
        </patternFill>
      </fill>
      <border>
        <left/>
        <right/>
      </border>
    </dxf>
    <dxf>
      <fill>
        <patternFill>
          <bgColor theme="0" tint="-0.34998626667073579"/>
        </patternFill>
      </fill>
    </dxf>
    <dxf>
      <border>
        <left style="thin">
          <color rgb="FFC00000"/>
        </left>
        <right style="thin">
          <color rgb="FFC00000"/>
        </right>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endParaRPr lang="pt-BR" sz="1050" b="1"/>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COM PLATAFORMA DA CANNOLI</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424E63FB-7A5E-47ED-BA8E-381C8BEA7B4D}">
      <dgm:prSet/>
      <dgm:spPr>
        <a:solidFill>
          <a:schemeClr val="accent6">
            <a:lumMod val="75000"/>
          </a:schemeClr>
        </a:solidFill>
      </dgm:spPr>
      <dgm:t>
        <a:bodyPr/>
        <a:lstStyle/>
        <a:p>
          <a:r>
            <a:rPr lang="pt-BR" b="1"/>
            <a:t>ENTREGA</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EQUIPE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LEVANTAMENTO DE REQUISITOS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DO DASHBOARD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DASHBOARD</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APRESENTAÇÃO</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86AF350A-A785-4BDD-9C13-1E90196942B4}">
      <dgm:prSet/>
      <dgm:spPr/>
      <dgm:t>
        <a:bodyPr/>
        <a:lstStyle/>
        <a:p>
          <a:r>
            <a:rPr lang="pt-BR"/>
            <a:t>PADRONIZAÇÃO DE DADOS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ENTENDER OS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COLETAR DADOS INICIAIS </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DESCREVER OS DADOS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EXPLORAR OS DADOS</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VERIFICAR A QUALIDADE DOS DADOS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REUNIÃO COM A CANNOLI</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DEFINIÇÃO DE ESCOPO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71ED880-875D-465D-A2D5-7EFCE170B8F3}">
      <dgm:prSet/>
      <dgm:spPr/>
      <dgm:t>
        <a:bodyPr/>
        <a:lstStyle/>
        <a:p>
          <a:r>
            <a:rPr lang="pt-BR"/>
            <a:t>MÓDULO DE CAMAPANHA</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AVALIAÇÃO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FEEDBACK</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141B889D-94F1-45C1-B73E-13B1197CCCF8}">
      <dgm:prSet/>
      <dgm:spPr/>
      <dgm:t>
        <a:bodyPr/>
        <a:lstStyle/>
        <a:p>
          <a:r>
            <a:rPr lang="pt-BR"/>
            <a:t>DESIGN UX DO DASHBOARD</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12E89453-6DCE-4C8D-9238-8E58E38D47DF}">
      <dgm:prSet/>
      <dgm:spPr/>
      <dgm:t>
        <a:bodyPr/>
        <a:lstStyle/>
        <a:p>
          <a:r>
            <a:rPr lang="pt-BR"/>
            <a:t>PERSONALIZAÇÃO INDIVIDUAL PARA CLIENTES</a:t>
          </a:r>
        </a:p>
      </dgm:t>
    </dgm:pt>
    <dgm:pt modelId="{EB4D8335-8BE0-4973-AB60-04F8ECAC0E83}" type="parTrans" cxnId="{81674B8D-BEE0-484A-AE57-927936E32D0F}">
      <dgm:prSet/>
      <dgm:spPr/>
      <dgm:t>
        <a:bodyPr/>
        <a:lstStyle/>
        <a:p>
          <a:endParaRPr lang="pt-BR"/>
        </a:p>
      </dgm:t>
    </dgm:pt>
    <dgm:pt modelId="{C73E875F-3187-4BD7-9313-AA534DD6CF0C}" type="sibTrans" cxnId="{81674B8D-BEE0-484A-AE57-927936E32D0F}">
      <dgm:prSet/>
      <dgm:spPr/>
      <dgm:t>
        <a:bodyPr/>
        <a:lstStyle/>
        <a:p>
          <a:endParaRPr lang="pt-BR"/>
        </a:p>
      </dgm:t>
    </dgm:pt>
    <dgm:pt modelId="{28D8B257-A9CA-4DEF-82EB-3BC9181A0F5A}">
      <dgm:prSet/>
      <dgm:spPr/>
      <dgm:t>
        <a:bodyPr/>
        <a:lstStyle/>
        <a:p>
          <a:r>
            <a:rPr lang="pt-BR"/>
            <a:t>INTEGRAÇÃO DE APIS</a:t>
          </a:r>
        </a:p>
      </dgm:t>
    </dgm:pt>
    <dgm:pt modelId="{69F86B7A-C44C-44F2-8EB4-E2847C14540F}" type="parTrans" cxnId="{4E0094DE-E0A5-4ED3-B5CD-D7B8E5C60C26}">
      <dgm:prSet/>
      <dgm:spPr/>
      <dgm:t>
        <a:bodyPr/>
        <a:lstStyle/>
        <a:p>
          <a:endParaRPr lang="pt-BR"/>
        </a:p>
      </dgm:t>
    </dgm:pt>
    <dgm:pt modelId="{3052614E-E5C7-45FD-8E4C-52BA845585ED}" type="sibTrans" cxnId="{4E0094DE-E0A5-4ED3-B5CD-D7B8E5C60C26}">
      <dgm:prSet/>
      <dgm:spPr/>
      <dgm:t>
        <a:bodyPr/>
        <a:lstStyle/>
        <a:p>
          <a:endParaRPr lang="pt-BR"/>
        </a:p>
      </dgm:t>
    </dgm:pt>
    <dgm:pt modelId="{917743FF-440D-4528-AB60-B28331E85D6A}">
      <dgm:prSet/>
      <dgm:spPr/>
      <dgm:t>
        <a:bodyPr/>
        <a:lstStyle/>
        <a:p>
          <a:r>
            <a:rPr lang="pt-BR"/>
            <a:t>MÓDULO DE CLIENTES</a:t>
          </a:r>
        </a:p>
      </dgm:t>
    </dgm:pt>
    <dgm:pt modelId="{B9C1F6B3-5F2B-4E62-8081-E4442A4A1FAD}" type="parTrans" cxnId="{D43F14CA-EEE0-4EB3-BAA3-051DB173F46B}">
      <dgm:prSet/>
      <dgm:spPr/>
      <dgm:t>
        <a:bodyPr/>
        <a:lstStyle/>
        <a:p>
          <a:endParaRPr lang="pt-BR"/>
        </a:p>
      </dgm:t>
    </dgm:pt>
    <dgm:pt modelId="{735997C4-5873-4EEF-BF94-1C53F75DD8A4}" type="sibTrans" cxnId="{D43F14CA-EEE0-4EB3-BAA3-051DB173F46B}">
      <dgm:prSet/>
      <dgm:spPr/>
      <dgm:t>
        <a:bodyPr/>
        <a:lstStyle/>
        <a:p>
          <a:endParaRPr lang="pt-BR"/>
        </a:p>
      </dgm:t>
    </dgm:pt>
    <dgm:pt modelId="{430BF0AC-52B7-4EED-8F15-681320EC2F7B}">
      <dgm:prSet/>
      <dgm:spPr/>
      <dgm:t>
        <a:bodyPr/>
        <a:lstStyle/>
        <a:p>
          <a:r>
            <a:rPr lang="pt-BR"/>
            <a:t>MÓDULO DE PEDIDOS</a:t>
          </a:r>
        </a:p>
      </dgm:t>
    </dgm:pt>
    <dgm:pt modelId="{06E0F6A0-52CD-4AD0-B032-3E8351A6904A}" type="parTrans" cxnId="{6789E164-0A5C-4FB7-A536-99DA5B4313D3}">
      <dgm:prSet/>
      <dgm:spPr/>
      <dgm:t>
        <a:bodyPr/>
        <a:lstStyle/>
        <a:p>
          <a:endParaRPr lang="pt-BR"/>
        </a:p>
      </dgm:t>
    </dgm:pt>
    <dgm:pt modelId="{A5263FEA-DEBA-4AFC-80A7-8A5481FFA6CE}" type="sibTrans" cxnId="{6789E164-0A5C-4FB7-A536-99DA5B4313D3}">
      <dgm:prSet/>
      <dgm:spPr/>
      <dgm:t>
        <a:bodyPr/>
        <a:lstStyle/>
        <a:p>
          <a:endParaRPr lang="pt-BR"/>
        </a:p>
      </dgm:t>
    </dgm:pt>
    <dgm:pt modelId="{E9EF6321-BDC6-43E1-A26E-2B9EACADF4BF}">
      <dgm:prSet/>
      <dgm:spPr>
        <a:solidFill>
          <a:schemeClr val="accent6">
            <a:lumMod val="75000"/>
          </a:schemeClr>
        </a:solidFill>
      </dgm:spPr>
      <dgm:t>
        <a:bodyPr/>
        <a:lstStyle/>
        <a:p>
          <a:r>
            <a:rPr lang="pt-BR" b="1"/>
            <a:t>PÓS-LANÇAMENTO E APERFEIÇOAMENTO</a:t>
          </a:r>
        </a:p>
      </dgm:t>
    </dgm:pt>
    <dgm:pt modelId="{5331C244-1A35-47AD-AE2D-510F978AF134}" type="parTrans" cxnId="{855872E4-9C5D-4F4C-B51A-10F359ADF7C3}">
      <dgm:prSet/>
      <dgm:spPr/>
      <dgm:t>
        <a:bodyPr/>
        <a:lstStyle/>
        <a:p>
          <a:endParaRPr lang="pt-BR"/>
        </a:p>
      </dgm:t>
    </dgm:pt>
    <dgm:pt modelId="{FAEB81D0-4BB1-465E-A407-26083478038F}" type="sibTrans" cxnId="{855872E4-9C5D-4F4C-B51A-10F359ADF7C3}">
      <dgm:prSet/>
      <dgm:spPr/>
      <dgm:t>
        <a:bodyPr/>
        <a:lstStyle/>
        <a:p>
          <a:endParaRPr lang="pt-BR"/>
        </a:p>
      </dgm:t>
    </dgm:pt>
    <dgm:pt modelId="{4FA373F6-47D9-4B2D-A492-ABB571C4C6BA}">
      <dgm:prSet/>
      <dgm:spPr/>
      <dgm:t>
        <a:bodyPr/>
        <a:lstStyle/>
        <a:p>
          <a:r>
            <a:rPr lang="pt-BR"/>
            <a:t>MONITORAMENTO DE USO</a:t>
          </a:r>
        </a:p>
      </dgm:t>
    </dgm:pt>
    <dgm:pt modelId="{2F6409B2-2601-47E8-997C-C9D29C9A9177}" type="parTrans" cxnId="{FAD6AF58-B8D0-4A89-A77F-5D6E37F03E1E}">
      <dgm:prSet/>
      <dgm:spPr/>
      <dgm:t>
        <a:bodyPr/>
        <a:lstStyle/>
        <a:p>
          <a:endParaRPr lang="pt-BR"/>
        </a:p>
      </dgm:t>
    </dgm:pt>
    <dgm:pt modelId="{84FE6671-3CCA-4947-8EC9-31EE3A895F6F}" type="sibTrans" cxnId="{FAD6AF58-B8D0-4A89-A77F-5D6E37F03E1E}">
      <dgm:prSet/>
      <dgm:spPr/>
      <dgm:t>
        <a:bodyPr/>
        <a:lstStyle/>
        <a:p>
          <a:endParaRPr lang="pt-BR"/>
        </a:p>
      </dgm:t>
    </dgm:pt>
    <dgm:pt modelId="{E70B908E-5028-4625-8010-10C6DA017306}">
      <dgm:prSet/>
      <dgm:spPr/>
      <dgm:t>
        <a:bodyPr/>
        <a:lstStyle/>
        <a:p>
          <a:r>
            <a:rPr lang="pt-BR"/>
            <a:t>ATUALIZAÇÕES E MELHORIAS</a:t>
          </a:r>
        </a:p>
      </dgm:t>
    </dgm:pt>
    <dgm:pt modelId="{CDBA7F68-5616-42C3-87B6-B08799E34C04}" type="parTrans" cxnId="{4A15AF62-902A-4D15-AF79-ECC4A0563F2F}">
      <dgm:prSet/>
      <dgm:spPr/>
      <dgm:t>
        <a:bodyPr/>
        <a:lstStyle/>
        <a:p>
          <a:endParaRPr lang="pt-BR"/>
        </a:p>
      </dgm:t>
    </dgm:pt>
    <dgm:pt modelId="{60E901BD-0EE6-4514-A73F-40E557FCE2B6}" type="sibTrans" cxnId="{4A15AF62-902A-4D15-AF79-ECC4A0563F2F}">
      <dgm:prSet/>
      <dgm:spPr/>
      <dgm:t>
        <a:bodyPr/>
        <a:lstStyle/>
        <a:p>
          <a:endParaRPr lang="pt-BR"/>
        </a:p>
      </dgm:t>
    </dgm:pt>
    <dgm:pt modelId="{CCF0DAF2-AEED-4084-8F6B-83AE3DFC303F}">
      <dgm:prSet/>
      <dgm:spPr/>
      <dgm:t>
        <a:bodyPr/>
        <a:lstStyle/>
        <a:p>
          <a:r>
            <a:rPr lang="pt-BR"/>
            <a:t>EXPANSÃO</a:t>
          </a:r>
        </a:p>
      </dgm:t>
    </dgm:pt>
    <dgm:pt modelId="{4D6B307A-4584-4EC4-BF8E-39534B90ABCA}" type="parTrans" cxnId="{C8A00AE6-2754-45B4-B7FD-2E466FCDDC07}">
      <dgm:prSet/>
      <dgm:spPr/>
      <dgm:t>
        <a:bodyPr/>
        <a:lstStyle/>
        <a:p>
          <a:endParaRPr lang="pt-BR"/>
        </a:p>
      </dgm:t>
    </dgm:pt>
    <dgm:pt modelId="{0695C82D-A075-4FB0-A057-871E4C20D9B0}" type="sibTrans" cxnId="{C8A00AE6-2754-45B4-B7FD-2E466FCDDC07}">
      <dgm:prSet/>
      <dgm:spPr/>
      <dgm:t>
        <a:bodyPr/>
        <a:lstStyle/>
        <a:p>
          <a:endParaRPr lang="pt-BR"/>
        </a:p>
      </dgm:t>
    </dgm:pt>
    <dgm:pt modelId="{845EDEF1-810E-4386-8221-52E9C18C5CE6}">
      <dgm:prSet/>
      <dgm:spPr/>
      <dgm:t>
        <a:bodyPr/>
        <a:lstStyle/>
        <a:p>
          <a:r>
            <a:rPr lang="pt-BR"/>
            <a:t>ANÁLISE DE NOVAS FUNCIONALIDADES</a:t>
          </a:r>
        </a:p>
      </dgm:t>
    </dgm:pt>
    <dgm:pt modelId="{2E0B2EE9-BD0C-4324-BD85-48F7857284E2}" type="parTrans" cxnId="{13CA32DD-DC61-4399-B2AE-5DF1F1C07AC5}">
      <dgm:prSet/>
      <dgm:spPr/>
      <dgm:t>
        <a:bodyPr/>
        <a:lstStyle/>
        <a:p>
          <a:endParaRPr lang="pt-BR"/>
        </a:p>
      </dgm:t>
    </dgm:pt>
    <dgm:pt modelId="{BCB05A92-FB11-4534-9B93-2FFC51666E17}" type="sibTrans" cxnId="{13CA32DD-DC61-4399-B2AE-5DF1F1C07AC5}">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8"/>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8"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8"/>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2"/>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2">
        <dgm:presLayoutVars>
          <dgm:chPref val="3"/>
        </dgm:presLayoutVars>
      </dgm:prSet>
      <dgm:spPr/>
    </dgm:pt>
    <dgm:pt modelId="{45896F72-DCDE-404C-8364-99656B71FFED}" type="pres">
      <dgm:prSet presAssocID="{B6389D6D-8AE5-4B3C-9BF6-CF7D2B974EDD}" presName="rootConnector" presStyleLbl="node3" presStyleIdx="0" presStyleCnt="22"/>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2"/>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2">
        <dgm:presLayoutVars>
          <dgm:chPref val="3"/>
        </dgm:presLayoutVars>
      </dgm:prSet>
      <dgm:spPr/>
    </dgm:pt>
    <dgm:pt modelId="{E332D8F5-24D1-438A-A88D-967661A9895B}" type="pres">
      <dgm:prSet presAssocID="{939AE253-A7E2-4EBA-B997-5913C2301F5A}" presName="rootConnector" presStyleLbl="node3" presStyleIdx="1" presStyleCnt="22"/>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2"/>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2">
        <dgm:presLayoutVars>
          <dgm:chPref val="3"/>
        </dgm:presLayoutVars>
      </dgm:prSet>
      <dgm:spPr/>
    </dgm:pt>
    <dgm:pt modelId="{D3BF38C4-1821-483A-AF26-C595ECE3E4B8}" type="pres">
      <dgm:prSet presAssocID="{6ED531EE-0BC7-4118-B43F-7D8D436633A8}" presName="rootConnector" presStyleLbl="node3" presStyleIdx="2" presStyleCnt="22"/>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8"/>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8"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8"/>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2"/>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2">
        <dgm:presLayoutVars>
          <dgm:chPref val="3"/>
        </dgm:presLayoutVars>
      </dgm:prSet>
      <dgm:spPr/>
    </dgm:pt>
    <dgm:pt modelId="{CAC4091A-492F-459B-840C-5F8135FD499F}" type="pres">
      <dgm:prSet presAssocID="{97F38E1B-8B0A-4C1C-BB0E-8DC2824BBDEE}" presName="rootConnector" presStyleLbl="node3" presStyleIdx="3" presStyleCnt="22"/>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8"/>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8" custLinFactNeighborY="-2145">
        <dgm:presLayoutVars>
          <dgm:chPref val="3"/>
        </dgm:presLayoutVars>
      </dgm:prSet>
      <dgm:spPr/>
    </dgm:pt>
    <dgm:pt modelId="{05AACB28-368C-4D12-A4D8-69764BDEC4D2}" type="pres">
      <dgm:prSet presAssocID="{4D29C077-1695-455C-9DAA-E15887E6F57B}" presName="rootConnector" presStyleLbl="node2" presStyleIdx="2" presStyleCnt="8"/>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2"/>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2">
        <dgm:presLayoutVars>
          <dgm:chPref val="3"/>
        </dgm:presLayoutVars>
      </dgm:prSet>
      <dgm:spPr/>
    </dgm:pt>
    <dgm:pt modelId="{77CF87DA-CCF2-4C68-A6A1-315D38F06E97}" type="pres">
      <dgm:prSet presAssocID="{4EDFDD96-7D03-4644-B893-2DE9B7516A86}" presName="rootConnector" presStyleLbl="node3" presStyleIdx="4" presStyleCnt="22"/>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2"/>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2">
        <dgm:presLayoutVars>
          <dgm:chPref val="3"/>
        </dgm:presLayoutVars>
      </dgm:prSet>
      <dgm:spPr/>
    </dgm:pt>
    <dgm:pt modelId="{FC89D3C7-0538-47F7-AF35-0B577D30F034}" type="pres">
      <dgm:prSet presAssocID="{141B889D-94F1-45C1-B73E-13B1197CCCF8}" presName="rootConnector" presStyleLbl="node3" presStyleIdx="5" presStyleCnt="22"/>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8"/>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8"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8"/>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2"/>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2">
        <dgm:presLayoutVars>
          <dgm:chPref val="3"/>
        </dgm:presLayoutVars>
      </dgm:prSet>
      <dgm:spPr/>
    </dgm:pt>
    <dgm:pt modelId="{99E07EF1-2718-49C0-B549-73DEE2F71416}" type="pres">
      <dgm:prSet presAssocID="{D9DCBD92-CF2D-4FA3-9650-A94983E94475}" presName="rootConnector" presStyleLbl="node3" presStyleIdx="6" presStyleCnt="22"/>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2"/>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2">
        <dgm:presLayoutVars>
          <dgm:chPref val="3"/>
        </dgm:presLayoutVars>
      </dgm:prSet>
      <dgm:spPr/>
    </dgm:pt>
    <dgm:pt modelId="{E962E456-3173-4AC8-9388-5565756FFDF6}" type="pres">
      <dgm:prSet presAssocID="{D5E38E4B-FED5-4A0A-B8AA-8728BED387A3}" presName="rootConnector" presStyleLbl="node3" presStyleIdx="7" presStyleCnt="22"/>
      <dgm:spPr/>
    </dgm:pt>
    <dgm:pt modelId="{7E0C7BB9-5BB2-4E5A-B8D7-6F7CFC60ED3A}" type="pres">
      <dgm:prSet presAssocID="{D5E38E4B-FED5-4A0A-B8AA-8728BED387A3}" presName="hierChild4" presStyleCnt="0"/>
      <dgm:spPr/>
    </dgm:pt>
    <dgm:pt modelId="{DE31F5CA-37EC-464B-A0E1-9AB790904E0E}" type="pres">
      <dgm:prSet presAssocID="{6B85388F-71E1-413F-BC49-7FE13C99924D}" presName="Name37" presStyleLbl="parChTrans1D4" presStyleIdx="12"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2" presStyleCnt="15">
        <dgm:presLayoutVars>
          <dgm:chPref val="3"/>
        </dgm:presLayoutVars>
      </dgm:prSet>
      <dgm:spPr/>
    </dgm:pt>
    <dgm:pt modelId="{1E232AB8-93DE-4845-B58C-D44BE96A7024}" type="pres">
      <dgm:prSet presAssocID="{B71ED880-875D-465D-A2D5-7EFCE170B8F3}" presName="rootConnector" presStyleLbl="node4" presStyleIdx="12"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D18005E3-3D18-450E-9096-830C7B84DD3D}" type="pres">
      <dgm:prSet presAssocID="{B9C1F6B3-5F2B-4E62-8081-E4442A4A1FAD}" presName="Name37" presStyleLbl="parChTrans1D4" presStyleIdx="13" presStyleCnt="15"/>
      <dgm:spPr/>
    </dgm:pt>
    <dgm:pt modelId="{87410152-9607-4825-9A58-7924DC1B0288}" type="pres">
      <dgm:prSet presAssocID="{917743FF-440D-4528-AB60-B28331E85D6A}" presName="hierRoot2" presStyleCnt="0">
        <dgm:presLayoutVars>
          <dgm:hierBranch val="init"/>
        </dgm:presLayoutVars>
      </dgm:prSet>
      <dgm:spPr/>
    </dgm:pt>
    <dgm:pt modelId="{17E83584-B59E-4EC9-B0BE-9C4D21AD1BB3}" type="pres">
      <dgm:prSet presAssocID="{917743FF-440D-4528-AB60-B28331E85D6A}" presName="rootComposite" presStyleCnt="0"/>
      <dgm:spPr/>
    </dgm:pt>
    <dgm:pt modelId="{C5B5092F-8374-4C46-8567-B5ADA6FBAAC7}" type="pres">
      <dgm:prSet presAssocID="{917743FF-440D-4528-AB60-B28331E85D6A}" presName="rootText" presStyleLbl="node4" presStyleIdx="13" presStyleCnt="15">
        <dgm:presLayoutVars>
          <dgm:chPref val="3"/>
        </dgm:presLayoutVars>
      </dgm:prSet>
      <dgm:spPr/>
    </dgm:pt>
    <dgm:pt modelId="{8A9EBF63-A449-476C-B9EF-8D13ECA5F859}" type="pres">
      <dgm:prSet presAssocID="{917743FF-440D-4528-AB60-B28331E85D6A}" presName="rootConnector" presStyleLbl="node4" presStyleIdx="13" presStyleCnt="15"/>
      <dgm:spPr/>
    </dgm:pt>
    <dgm:pt modelId="{0F301543-7B6C-49B8-9BE5-D4D9828D27C3}" type="pres">
      <dgm:prSet presAssocID="{917743FF-440D-4528-AB60-B28331E85D6A}" presName="hierChild4" presStyleCnt="0"/>
      <dgm:spPr/>
    </dgm:pt>
    <dgm:pt modelId="{30EAA05C-2215-4B9E-8BA5-3604D8F14820}" type="pres">
      <dgm:prSet presAssocID="{917743FF-440D-4528-AB60-B28331E85D6A}" presName="hierChild5" presStyleCnt="0"/>
      <dgm:spPr/>
    </dgm:pt>
    <dgm:pt modelId="{9D75A9BA-2063-4BE0-906D-7CCF7C73C3FB}" type="pres">
      <dgm:prSet presAssocID="{06E0F6A0-52CD-4AD0-B032-3E8351A6904A}" presName="Name37" presStyleLbl="parChTrans1D4" presStyleIdx="14" presStyleCnt="15"/>
      <dgm:spPr/>
    </dgm:pt>
    <dgm:pt modelId="{7E7F8AEE-EFEB-4465-8792-3BCC4555583E}" type="pres">
      <dgm:prSet presAssocID="{430BF0AC-52B7-4EED-8F15-681320EC2F7B}" presName="hierRoot2" presStyleCnt="0">
        <dgm:presLayoutVars>
          <dgm:hierBranch val="init"/>
        </dgm:presLayoutVars>
      </dgm:prSet>
      <dgm:spPr/>
    </dgm:pt>
    <dgm:pt modelId="{FCF38706-1CEF-4581-8D8C-D3BBFD4E7D99}" type="pres">
      <dgm:prSet presAssocID="{430BF0AC-52B7-4EED-8F15-681320EC2F7B}" presName="rootComposite" presStyleCnt="0"/>
      <dgm:spPr/>
    </dgm:pt>
    <dgm:pt modelId="{DD041405-12E2-46AF-8185-E79A3B1300BA}" type="pres">
      <dgm:prSet presAssocID="{430BF0AC-52B7-4EED-8F15-681320EC2F7B}" presName="rootText" presStyleLbl="node4" presStyleIdx="14" presStyleCnt="15">
        <dgm:presLayoutVars>
          <dgm:chPref val="3"/>
        </dgm:presLayoutVars>
      </dgm:prSet>
      <dgm:spPr/>
    </dgm:pt>
    <dgm:pt modelId="{EA31C55C-7157-4761-9B09-DED18918CD12}" type="pres">
      <dgm:prSet presAssocID="{430BF0AC-52B7-4EED-8F15-681320EC2F7B}" presName="rootConnector" presStyleLbl="node4" presStyleIdx="14" presStyleCnt="15"/>
      <dgm:spPr/>
    </dgm:pt>
    <dgm:pt modelId="{E58D7CCD-26B2-4483-8948-7F32C1311019}" type="pres">
      <dgm:prSet presAssocID="{430BF0AC-52B7-4EED-8F15-681320EC2F7B}" presName="hierChild4" presStyleCnt="0"/>
      <dgm:spPr/>
    </dgm:pt>
    <dgm:pt modelId="{D95EEBED-AEDE-4CE5-8FB6-D3CEFE52B828}" type="pres">
      <dgm:prSet presAssocID="{430BF0AC-52B7-4EED-8F15-681320EC2F7B}" presName="hierChild5" presStyleCnt="0"/>
      <dgm:spPr/>
    </dgm:pt>
    <dgm:pt modelId="{8CDCB8B8-B9F5-4D9F-938A-73D933864FEF}" type="pres">
      <dgm:prSet presAssocID="{D5E38E4B-FED5-4A0A-B8AA-8728BED387A3}" presName="hierChild5" presStyleCnt="0"/>
      <dgm:spPr/>
    </dgm:pt>
    <dgm:pt modelId="{FA04B69D-268A-446E-98B0-E93679E0B0F9}" type="pres">
      <dgm:prSet presAssocID="{69F86B7A-C44C-44F2-8EB4-E2847C14540F}" presName="Name37" presStyleLbl="parChTrans1D3" presStyleIdx="8" presStyleCnt="22"/>
      <dgm:spPr/>
    </dgm:pt>
    <dgm:pt modelId="{8A28E437-7D19-4A4D-BAA3-E4C13A68EF18}" type="pres">
      <dgm:prSet presAssocID="{28D8B257-A9CA-4DEF-82EB-3BC9181A0F5A}" presName="hierRoot2" presStyleCnt="0">
        <dgm:presLayoutVars>
          <dgm:hierBranch val="init"/>
        </dgm:presLayoutVars>
      </dgm:prSet>
      <dgm:spPr/>
    </dgm:pt>
    <dgm:pt modelId="{CED7FB2C-78A1-452B-BFCB-1A5C4D00A5F6}" type="pres">
      <dgm:prSet presAssocID="{28D8B257-A9CA-4DEF-82EB-3BC9181A0F5A}" presName="rootComposite" presStyleCnt="0"/>
      <dgm:spPr/>
    </dgm:pt>
    <dgm:pt modelId="{FE319937-70A2-4E60-A528-D283398BE2D1}" type="pres">
      <dgm:prSet presAssocID="{28D8B257-A9CA-4DEF-82EB-3BC9181A0F5A}" presName="rootText" presStyleLbl="node3" presStyleIdx="8" presStyleCnt="22">
        <dgm:presLayoutVars>
          <dgm:chPref val="3"/>
        </dgm:presLayoutVars>
      </dgm:prSet>
      <dgm:spPr/>
    </dgm:pt>
    <dgm:pt modelId="{761243C1-22DA-44DB-B1AF-653199C71AC9}" type="pres">
      <dgm:prSet presAssocID="{28D8B257-A9CA-4DEF-82EB-3BC9181A0F5A}" presName="rootConnector" presStyleLbl="node3" presStyleIdx="8" presStyleCnt="22"/>
      <dgm:spPr/>
    </dgm:pt>
    <dgm:pt modelId="{AE1726BF-0105-4BC3-8593-723190E4AF92}" type="pres">
      <dgm:prSet presAssocID="{28D8B257-A9CA-4DEF-82EB-3BC9181A0F5A}" presName="hierChild4" presStyleCnt="0"/>
      <dgm:spPr/>
    </dgm:pt>
    <dgm:pt modelId="{4AD40319-4D6B-4FA0-A0B8-DC35EFEA7A15}" type="pres">
      <dgm:prSet presAssocID="{28D8B257-A9CA-4DEF-82EB-3BC9181A0F5A}"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8"/>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8" custScaleX="111662" custLinFactNeighborX="2630" custLinFactNeighborY="-2479">
        <dgm:presLayoutVars>
          <dgm:chPref val="3"/>
        </dgm:presLayoutVars>
      </dgm:prSet>
      <dgm:spPr/>
    </dgm:pt>
    <dgm:pt modelId="{9BBA3CDE-9578-436B-BF71-4165D5256392}" type="pres">
      <dgm:prSet presAssocID="{025397C8-278A-4FB7-A986-A1B487EA1563}" presName="rootConnector" presStyleLbl="node2" presStyleIdx="4" presStyleCnt="8"/>
      <dgm:spPr/>
    </dgm:pt>
    <dgm:pt modelId="{30CBF445-3176-4871-AE74-8842DAE8EA77}" type="pres">
      <dgm:prSet presAssocID="{025397C8-278A-4FB7-A986-A1B487EA1563}" presName="hierChild4" presStyleCnt="0"/>
      <dgm:spPr/>
    </dgm:pt>
    <dgm:pt modelId="{47A21D83-0961-4F83-B6CA-9111DF4BFE52}" type="pres">
      <dgm:prSet presAssocID="{7B0E8674-AF5F-4D43-BDCB-E4D39514593E}" presName="Name37" presStyleLbl="parChTrans1D3" presStyleIdx="9" presStyleCnt="22"/>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9" presStyleCnt="22" custLinFactNeighborX="5255" custLinFactNeighborY="-334">
        <dgm:presLayoutVars>
          <dgm:chPref val="3"/>
        </dgm:presLayoutVars>
      </dgm:prSet>
      <dgm:spPr/>
    </dgm:pt>
    <dgm:pt modelId="{9F318731-EE01-4314-B79B-B28E42749C00}" type="pres">
      <dgm:prSet presAssocID="{602FD50F-130C-4E3A-A16E-AF79EACA12AD}" presName="rootConnector" presStyleLbl="node3" presStyleIdx="9" presStyleCnt="22"/>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0" presStyleCnt="22"/>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0" presStyleCnt="22" custLinFactNeighborX="4629" custLinFactNeighborY="0">
        <dgm:presLayoutVars>
          <dgm:chPref val="3"/>
        </dgm:presLayoutVars>
      </dgm:prSet>
      <dgm:spPr/>
    </dgm:pt>
    <dgm:pt modelId="{45F7E176-19D1-4464-8B8E-5DA14B89B110}" type="pres">
      <dgm:prSet presAssocID="{E5E9916D-2D7F-4C7A-A808-9D88F35BEC5A}" presName="rootConnector" presStyleLbl="node3" presStyleIdx="10" presStyleCnt="22"/>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437A1297-BF94-4C16-89EC-F9C850AB66AC}" type="pres">
      <dgm:prSet presAssocID="{EB4D8335-8BE0-4973-AB60-04F8ECAC0E83}" presName="Name37" presStyleLbl="parChTrans1D3" presStyleIdx="11" presStyleCnt="22"/>
      <dgm:spPr/>
    </dgm:pt>
    <dgm:pt modelId="{1CF62F75-ACC6-41D9-9E49-D4137EAE5810}" type="pres">
      <dgm:prSet presAssocID="{12E89453-6DCE-4C8D-9238-8E58E38D47DF}" presName="hierRoot2" presStyleCnt="0">
        <dgm:presLayoutVars>
          <dgm:hierBranch val="init"/>
        </dgm:presLayoutVars>
      </dgm:prSet>
      <dgm:spPr/>
    </dgm:pt>
    <dgm:pt modelId="{2CC3EC5D-ABD7-44C2-8FEA-D2C50630AABB}" type="pres">
      <dgm:prSet presAssocID="{12E89453-6DCE-4C8D-9238-8E58E38D47DF}" presName="rootComposite" presStyleCnt="0"/>
      <dgm:spPr/>
    </dgm:pt>
    <dgm:pt modelId="{08E72879-DC68-4B71-817A-C7C0F3436399}" type="pres">
      <dgm:prSet presAssocID="{12E89453-6DCE-4C8D-9238-8E58E38D47DF}" presName="rootText" presStyleLbl="node3" presStyleIdx="11" presStyleCnt="22" custLinFactNeighborX="4629" custLinFactNeighborY="-3703">
        <dgm:presLayoutVars>
          <dgm:chPref val="3"/>
        </dgm:presLayoutVars>
      </dgm:prSet>
      <dgm:spPr/>
    </dgm:pt>
    <dgm:pt modelId="{CDAB659F-E50D-4498-911B-0C6547CF2432}" type="pres">
      <dgm:prSet presAssocID="{12E89453-6DCE-4C8D-9238-8E58E38D47DF}" presName="rootConnector" presStyleLbl="node3" presStyleIdx="11" presStyleCnt="22"/>
      <dgm:spPr/>
    </dgm:pt>
    <dgm:pt modelId="{CEF88D78-B21E-42D7-8A3B-FCF073D93A4C}" type="pres">
      <dgm:prSet presAssocID="{12E89453-6DCE-4C8D-9238-8E58E38D47DF}" presName="hierChild4" presStyleCnt="0"/>
      <dgm:spPr/>
    </dgm:pt>
    <dgm:pt modelId="{2D1CB82C-687F-4CE1-AA45-F2FAB7ED630D}" type="pres">
      <dgm:prSet presAssocID="{12E89453-6DCE-4C8D-9238-8E58E38D47DF}"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8"/>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8" custScaleX="108132" custLinFactNeighborX="6501" custLinFactNeighborY="-8368">
        <dgm:presLayoutVars>
          <dgm:chPref val="3"/>
        </dgm:presLayoutVars>
      </dgm:prSet>
      <dgm:spPr/>
    </dgm:pt>
    <dgm:pt modelId="{0393B6C4-B4FB-4B6B-8DB5-37B9B19AABA4}" type="pres">
      <dgm:prSet presAssocID="{8BB75C25-BB24-48E5-95A1-BDDD2AD67385}" presName="rootConnector" presStyleLbl="node2" presStyleIdx="5" presStyleCnt="8"/>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2" presStyleCnt="22"/>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2" presStyleCnt="22" custLinFactNeighborX="5164" custLinFactNeighborY="-2034">
        <dgm:presLayoutVars>
          <dgm:chPref val="3"/>
        </dgm:presLayoutVars>
      </dgm:prSet>
      <dgm:spPr/>
    </dgm:pt>
    <dgm:pt modelId="{C0FC47CA-1988-459D-A473-7CA219823B7E}" type="pres">
      <dgm:prSet presAssocID="{D6F5CD79-D3E1-4B19-9C25-479267A00537}" presName="rootConnector" presStyleLbl="node3" presStyleIdx="12" presStyleCnt="22"/>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3" presStyleCnt="22"/>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3" presStyleCnt="22" custLinFactNeighborX="4572">
        <dgm:presLayoutVars>
          <dgm:chPref val="3"/>
        </dgm:presLayoutVars>
      </dgm:prSet>
      <dgm:spPr/>
    </dgm:pt>
    <dgm:pt modelId="{2B3E1A31-C7DC-446D-8815-E4813D3B56B4}" type="pres">
      <dgm:prSet presAssocID="{9AC19E5E-60C4-4CCF-A20E-E4814BC2FE9B}" presName="rootConnector" presStyleLbl="node3" presStyleIdx="13" presStyleCnt="22"/>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4" presStyleCnt="22"/>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4" presStyleCnt="22" custLinFactNeighborX="4147" custLinFactNeighborY="-2702">
        <dgm:presLayoutVars>
          <dgm:chPref val="3"/>
        </dgm:presLayoutVars>
      </dgm:prSet>
      <dgm:spPr/>
    </dgm:pt>
    <dgm:pt modelId="{7568918C-FAD7-4B9E-9AFD-52C33DE56813}" type="pres">
      <dgm:prSet presAssocID="{03DF699C-3176-485E-B584-5BC85EC703ED}" presName="rootConnector" presStyleLbl="node3" presStyleIdx="14" presStyleCnt="22"/>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8"/>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8" custLinFactNeighborX="5574" custLinFactNeighborY="-5848">
        <dgm:presLayoutVars>
          <dgm:chPref val="3"/>
        </dgm:presLayoutVars>
      </dgm:prSet>
      <dgm:spPr/>
    </dgm:pt>
    <dgm:pt modelId="{14354306-A96D-4F9B-B8CB-A1923889D20A}" type="pres">
      <dgm:prSet presAssocID="{424E63FB-7A5E-47ED-BA8E-381C8BEA7B4D}" presName="rootConnector" presStyleLbl="node2" presStyleIdx="6" presStyleCnt="8"/>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5" presStyleCnt="22"/>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5" presStyleCnt="22" custLinFactNeighborX="2889" custLinFactNeighborY="2186">
        <dgm:presLayoutVars>
          <dgm:chPref val="3"/>
        </dgm:presLayoutVars>
      </dgm:prSet>
      <dgm:spPr/>
    </dgm:pt>
    <dgm:pt modelId="{8DE7EDC3-030C-4699-90B7-316F8F127CEA}" type="pres">
      <dgm:prSet presAssocID="{92338313-9670-40FB-8040-D372407E9060}" presName="rootConnector" presStyleLbl="node3" presStyleIdx="15" presStyleCnt="22"/>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6" presStyleCnt="22"/>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6" presStyleCnt="22" custLinFactNeighborX="2720" custLinFactNeighborY="335">
        <dgm:presLayoutVars>
          <dgm:chPref val="3"/>
        </dgm:presLayoutVars>
      </dgm:prSet>
      <dgm:spPr/>
    </dgm:pt>
    <dgm:pt modelId="{521FEAC1-E658-4130-BFDF-12AE10471782}" type="pres">
      <dgm:prSet presAssocID="{8AB7F64B-E4EA-46A3-93C5-530B1FAAB3A0}" presName="rootConnector" presStyleLbl="node3" presStyleIdx="16" presStyleCnt="22"/>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7" presStyleCnt="22"/>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7" presStyleCnt="22" custLinFactNeighborX="4739" custLinFactNeighborY="-2854">
        <dgm:presLayoutVars>
          <dgm:chPref val="3"/>
        </dgm:presLayoutVars>
      </dgm:prSet>
      <dgm:spPr/>
    </dgm:pt>
    <dgm:pt modelId="{ABCA2F01-C14C-4548-BBBB-84ED0283C97F}" type="pres">
      <dgm:prSet presAssocID="{F02C7DD0-38B5-42D3-B052-77C4D943365F}" presName="rootConnector" presStyleLbl="node3" presStyleIdx="17" presStyleCnt="22"/>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49BBEE1F-49A6-44E1-A345-C8E578BB25F4}" type="pres">
      <dgm:prSet presAssocID="{5331C244-1A35-47AD-AE2D-510F978AF134}" presName="Name37" presStyleLbl="parChTrans1D2" presStyleIdx="7" presStyleCnt="8"/>
      <dgm:spPr/>
    </dgm:pt>
    <dgm:pt modelId="{4B3DE7AC-FD92-4B28-A798-48F5F51A9E1A}" type="pres">
      <dgm:prSet presAssocID="{E9EF6321-BDC6-43E1-A26E-2B9EACADF4BF}" presName="hierRoot2" presStyleCnt="0">
        <dgm:presLayoutVars>
          <dgm:hierBranch val="init"/>
        </dgm:presLayoutVars>
      </dgm:prSet>
      <dgm:spPr/>
    </dgm:pt>
    <dgm:pt modelId="{194BE11B-C325-4257-BB90-7B2EB6E82E60}" type="pres">
      <dgm:prSet presAssocID="{E9EF6321-BDC6-43E1-A26E-2B9EACADF4BF}" presName="rootComposite" presStyleCnt="0"/>
      <dgm:spPr/>
    </dgm:pt>
    <dgm:pt modelId="{31EB5587-12D6-4963-92EA-B8DD5F2E0388}" type="pres">
      <dgm:prSet presAssocID="{E9EF6321-BDC6-43E1-A26E-2B9EACADF4BF}" presName="rootText" presStyleLbl="node2" presStyleIdx="7" presStyleCnt="8" custLinFactNeighborX="5574" custLinFactNeighborY="-5848">
        <dgm:presLayoutVars>
          <dgm:chPref val="3"/>
        </dgm:presLayoutVars>
      </dgm:prSet>
      <dgm:spPr/>
    </dgm:pt>
    <dgm:pt modelId="{E171FEA6-442B-491D-88C9-58A0237D3D45}" type="pres">
      <dgm:prSet presAssocID="{E9EF6321-BDC6-43E1-A26E-2B9EACADF4BF}" presName="rootConnector" presStyleLbl="node2" presStyleIdx="7" presStyleCnt="8"/>
      <dgm:spPr/>
    </dgm:pt>
    <dgm:pt modelId="{C94AC487-ECFA-4C9E-BD3E-99F7078170F3}" type="pres">
      <dgm:prSet presAssocID="{E9EF6321-BDC6-43E1-A26E-2B9EACADF4BF}" presName="hierChild4" presStyleCnt="0"/>
      <dgm:spPr/>
    </dgm:pt>
    <dgm:pt modelId="{0338A758-AC60-4044-A1E3-08F8B7063D50}" type="pres">
      <dgm:prSet presAssocID="{2F6409B2-2601-47E8-997C-C9D29C9A9177}" presName="Name37" presStyleLbl="parChTrans1D3" presStyleIdx="18" presStyleCnt="22"/>
      <dgm:spPr/>
    </dgm:pt>
    <dgm:pt modelId="{05270D9B-6556-4EBE-8481-8B9B8C473A22}" type="pres">
      <dgm:prSet presAssocID="{4FA373F6-47D9-4B2D-A492-ABB571C4C6BA}" presName="hierRoot2" presStyleCnt="0">
        <dgm:presLayoutVars>
          <dgm:hierBranch val="init"/>
        </dgm:presLayoutVars>
      </dgm:prSet>
      <dgm:spPr/>
    </dgm:pt>
    <dgm:pt modelId="{AF1EEEAA-1463-4E49-BEB5-9E3C1766B228}" type="pres">
      <dgm:prSet presAssocID="{4FA373F6-47D9-4B2D-A492-ABB571C4C6BA}" presName="rootComposite" presStyleCnt="0"/>
      <dgm:spPr/>
    </dgm:pt>
    <dgm:pt modelId="{131658AD-CAD5-4F1C-8251-78F6ED9857F2}" type="pres">
      <dgm:prSet presAssocID="{4FA373F6-47D9-4B2D-A492-ABB571C4C6BA}" presName="rootText" presStyleLbl="node3" presStyleIdx="18" presStyleCnt="22">
        <dgm:presLayoutVars>
          <dgm:chPref val="3"/>
        </dgm:presLayoutVars>
      </dgm:prSet>
      <dgm:spPr/>
    </dgm:pt>
    <dgm:pt modelId="{7A2A2975-FC17-4DBC-99A9-1D31427F9426}" type="pres">
      <dgm:prSet presAssocID="{4FA373F6-47D9-4B2D-A492-ABB571C4C6BA}" presName="rootConnector" presStyleLbl="node3" presStyleIdx="18" presStyleCnt="22"/>
      <dgm:spPr/>
    </dgm:pt>
    <dgm:pt modelId="{9D28F061-4D5C-4A48-AE24-FEAF5C6DF2F3}" type="pres">
      <dgm:prSet presAssocID="{4FA373F6-47D9-4B2D-A492-ABB571C4C6BA}" presName="hierChild4" presStyleCnt="0"/>
      <dgm:spPr/>
    </dgm:pt>
    <dgm:pt modelId="{CB0DE3BC-27F2-4B11-BDE9-A04DBEF2E58D}" type="pres">
      <dgm:prSet presAssocID="{4FA373F6-47D9-4B2D-A492-ABB571C4C6BA}" presName="hierChild5" presStyleCnt="0"/>
      <dgm:spPr/>
    </dgm:pt>
    <dgm:pt modelId="{FD85A210-F679-4B06-B7F2-FEE1A47869E6}" type="pres">
      <dgm:prSet presAssocID="{CDBA7F68-5616-42C3-87B6-B08799E34C04}" presName="Name37" presStyleLbl="parChTrans1D3" presStyleIdx="19" presStyleCnt="22"/>
      <dgm:spPr/>
    </dgm:pt>
    <dgm:pt modelId="{B3073C7C-9B38-40D6-9002-0D9F23A98B00}" type="pres">
      <dgm:prSet presAssocID="{E70B908E-5028-4625-8010-10C6DA017306}" presName="hierRoot2" presStyleCnt="0">
        <dgm:presLayoutVars>
          <dgm:hierBranch val="init"/>
        </dgm:presLayoutVars>
      </dgm:prSet>
      <dgm:spPr/>
    </dgm:pt>
    <dgm:pt modelId="{9874ABE4-1EEE-478B-96FD-537F4626D13E}" type="pres">
      <dgm:prSet presAssocID="{E70B908E-5028-4625-8010-10C6DA017306}" presName="rootComposite" presStyleCnt="0"/>
      <dgm:spPr/>
    </dgm:pt>
    <dgm:pt modelId="{ED5114CC-A71F-4EF9-8C9A-BF469EED5FE3}" type="pres">
      <dgm:prSet presAssocID="{E70B908E-5028-4625-8010-10C6DA017306}" presName="rootText" presStyleLbl="node3" presStyleIdx="19" presStyleCnt="22">
        <dgm:presLayoutVars>
          <dgm:chPref val="3"/>
        </dgm:presLayoutVars>
      </dgm:prSet>
      <dgm:spPr/>
    </dgm:pt>
    <dgm:pt modelId="{171ED896-7D9C-4E74-8D5B-3416D3651E80}" type="pres">
      <dgm:prSet presAssocID="{E70B908E-5028-4625-8010-10C6DA017306}" presName="rootConnector" presStyleLbl="node3" presStyleIdx="19" presStyleCnt="22"/>
      <dgm:spPr/>
    </dgm:pt>
    <dgm:pt modelId="{9BB24D49-02A9-4A98-B5D0-0E18CB5DF66D}" type="pres">
      <dgm:prSet presAssocID="{E70B908E-5028-4625-8010-10C6DA017306}" presName="hierChild4" presStyleCnt="0"/>
      <dgm:spPr/>
    </dgm:pt>
    <dgm:pt modelId="{587CFC57-2050-473A-B57D-467DFCAF4DC4}" type="pres">
      <dgm:prSet presAssocID="{E70B908E-5028-4625-8010-10C6DA017306}" presName="hierChild5" presStyleCnt="0"/>
      <dgm:spPr/>
    </dgm:pt>
    <dgm:pt modelId="{27B4D937-B823-4539-9700-0B38BD80979F}" type="pres">
      <dgm:prSet presAssocID="{4D6B307A-4584-4EC4-BF8E-39534B90ABCA}" presName="Name37" presStyleLbl="parChTrans1D3" presStyleIdx="20" presStyleCnt="22"/>
      <dgm:spPr/>
    </dgm:pt>
    <dgm:pt modelId="{4B10732E-FEEB-4504-ACEE-34E4D7E3FECE}" type="pres">
      <dgm:prSet presAssocID="{CCF0DAF2-AEED-4084-8F6B-83AE3DFC303F}" presName="hierRoot2" presStyleCnt="0">
        <dgm:presLayoutVars>
          <dgm:hierBranch val="init"/>
        </dgm:presLayoutVars>
      </dgm:prSet>
      <dgm:spPr/>
    </dgm:pt>
    <dgm:pt modelId="{0286D38A-9BA6-4344-8222-83C122D6CA5B}" type="pres">
      <dgm:prSet presAssocID="{CCF0DAF2-AEED-4084-8F6B-83AE3DFC303F}" presName="rootComposite" presStyleCnt="0"/>
      <dgm:spPr/>
    </dgm:pt>
    <dgm:pt modelId="{6D6838A9-157D-4D38-8F74-04F46BCF8562}" type="pres">
      <dgm:prSet presAssocID="{CCF0DAF2-AEED-4084-8F6B-83AE3DFC303F}" presName="rootText" presStyleLbl="node3" presStyleIdx="20" presStyleCnt="22">
        <dgm:presLayoutVars>
          <dgm:chPref val="3"/>
        </dgm:presLayoutVars>
      </dgm:prSet>
      <dgm:spPr/>
    </dgm:pt>
    <dgm:pt modelId="{4A5DA958-178F-4732-8078-243D8DE53D28}" type="pres">
      <dgm:prSet presAssocID="{CCF0DAF2-AEED-4084-8F6B-83AE3DFC303F}" presName="rootConnector" presStyleLbl="node3" presStyleIdx="20" presStyleCnt="22"/>
      <dgm:spPr/>
    </dgm:pt>
    <dgm:pt modelId="{F687D250-ECAC-4B02-BE10-10EA2A098F5A}" type="pres">
      <dgm:prSet presAssocID="{CCF0DAF2-AEED-4084-8F6B-83AE3DFC303F}" presName="hierChild4" presStyleCnt="0"/>
      <dgm:spPr/>
    </dgm:pt>
    <dgm:pt modelId="{AB93E65C-E805-46E7-9213-108B44B6FF2C}" type="pres">
      <dgm:prSet presAssocID="{CCF0DAF2-AEED-4084-8F6B-83AE3DFC303F}" presName="hierChild5" presStyleCnt="0"/>
      <dgm:spPr/>
    </dgm:pt>
    <dgm:pt modelId="{E16844FD-9BC7-4ECB-AB2E-71E7696E96C8}" type="pres">
      <dgm:prSet presAssocID="{2E0B2EE9-BD0C-4324-BD85-48F7857284E2}" presName="Name37" presStyleLbl="parChTrans1D3" presStyleIdx="21" presStyleCnt="22"/>
      <dgm:spPr/>
    </dgm:pt>
    <dgm:pt modelId="{99F29600-13B6-4A73-BB90-12FB9E2ED0FC}" type="pres">
      <dgm:prSet presAssocID="{845EDEF1-810E-4386-8221-52E9C18C5CE6}" presName="hierRoot2" presStyleCnt="0">
        <dgm:presLayoutVars>
          <dgm:hierBranch val="init"/>
        </dgm:presLayoutVars>
      </dgm:prSet>
      <dgm:spPr/>
    </dgm:pt>
    <dgm:pt modelId="{D7A6E2FC-4D48-40B4-8129-2A4668D7190D}" type="pres">
      <dgm:prSet presAssocID="{845EDEF1-810E-4386-8221-52E9C18C5CE6}" presName="rootComposite" presStyleCnt="0"/>
      <dgm:spPr/>
    </dgm:pt>
    <dgm:pt modelId="{548BBFAF-9972-4B32-BF41-8B8A21C1D17D}" type="pres">
      <dgm:prSet presAssocID="{845EDEF1-810E-4386-8221-52E9C18C5CE6}" presName="rootText" presStyleLbl="node3" presStyleIdx="21" presStyleCnt="22">
        <dgm:presLayoutVars>
          <dgm:chPref val="3"/>
        </dgm:presLayoutVars>
      </dgm:prSet>
      <dgm:spPr/>
    </dgm:pt>
    <dgm:pt modelId="{7E6FC3EA-E3FC-40C4-BC58-D6E04C665F98}" type="pres">
      <dgm:prSet presAssocID="{845EDEF1-810E-4386-8221-52E9C18C5CE6}" presName="rootConnector" presStyleLbl="node3" presStyleIdx="21" presStyleCnt="22"/>
      <dgm:spPr/>
    </dgm:pt>
    <dgm:pt modelId="{619EE208-720F-42BB-88BF-A0CB370929C3}" type="pres">
      <dgm:prSet presAssocID="{845EDEF1-810E-4386-8221-52E9C18C5CE6}" presName="hierChild4" presStyleCnt="0"/>
      <dgm:spPr/>
    </dgm:pt>
    <dgm:pt modelId="{B7B2883B-FA2B-4B05-898F-E1CA46A6CE07}" type="pres">
      <dgm:prSet presAssocID="{845EDEF1-810E-4386-8221-52E9C18C5CE6}" presName="hierChild5" presStyleCnt="0"/>
      <dgm:spPr/>
    </dgm:pt>
    <dgm:pt modelId="{F31A5990-A10A-49F7-84EC-C1409B257F98}" type="pres">
      <dgm:prSet presAssocID="{E9EF6321-BDC6-43E1-A26E-2B9EACADF4BF}" presName="hierChild5" presStyleCnt="0"/>
      <dgm:spPr/>
    </dgm:pt>
    <dgm:pt modelId="{3B9D5E95-1320-46BA-A01E-BC0D01F0FFE2}" type="pres">
      <dgm:prSet presAssocID="{0102E4FE-20A8-44CB-9044-37DB2019EEF7}" presName="hierChild3" presStyleCnt="0"/>
      <dgm:spPr/>
    </dgm:pt>
  </dgm:ptLst>
  <dgm:cxnLst>
    <dgm:cxn modelId="{53B63F03-0985-48A4-80C2-706BB670BA50}" type="presOf" srcId="{97F38E1B-8B0A-4C1C-BB0E-8DC2824BBDEE}" destId="{8D28DA9C-651E-493C-AEB4-8DE7C4670A7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EB00AF08-3569-4367-9D71-EC5C4A0E442A}" type="presOf" srcId="{4FA373F6-47D9-4B2D-A492-ABB571C4C6BA}" destId="{7A2A2975-FC17-4DBC-99A9-1D31427F9426}" srcOrd="1"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2768E15-812C-4CC2-A520-5E6922A196A2}" type="presOf" srcId="{E9EF6321-BDC6-43E1-A26E-2B9EACADF4BF}" destId="{31EB5587-12D6-4963-92EA-B8DD5F2E0388}"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90DF5224-1F07-4E72-866E-A7042E907BE9}" type="presOf" srcId="{430BF0AC-52B7-4EED-8F15-681320EC2F7B}" destId="{EA31C55C-7157-4761-9B09-DED18918CD12}" srcOrd="1" destOrd="0" presId="urn:microsoft.com/office/officeart/2005/8/layout/orgChart1"/>
    <dgm:cxn modelId="{16140025-D717-4609-B8E1-53852A6BD539}" type="presOf" srcId="{CCF0DAF2-AEED-4084-8F6B-83AE3DFC303F}" destId="{4A5DA958-178F-4732-8078-243D8DE53D28}" srcOrd="1"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B06B4C26-4946-4238-AF04-F5D79B7BB12E}" type="presOf" srcId="{2E0B2EE9-BD0C-4324-BD85-48F7857284E2}" destId="{E16844FD-9BC7-4ECB-AB2E-71E7696E96C8}" srcOrd="0" destOrd="0" presId="urn:microsoft.com/office/officeart/2005/8/layout/orgChart1"/>
    <dgm:cxn modelId="{BD33B328-C8EB-4A4F-9E02-814719FC5DAC}" type="presOf" srcId="{06E0F6A0-52CD-4AD0-B032-3E8351A6904A}" destId="{9D75A9BA-2063-4BE0-906D-7CCF7C73C3FB}"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062A6B31-F121-45CD-BD7F-52489EC801F8}" type="presOf" srcId="{8BB75C25-BB24-48E5-95A1-BDDD2AD67385}" destId="{3A2A1C1F-CABC-4C98-B728-F262323AA994}" srcOrd="0" destOrd="0" presId="urn:microsoft.com/office/officeart/2005/8/layout/orgChart1"/>
    <dgm:cxn modelId="{C0962134-37C5-4F57-901B-316DC7DDECCB}" type="presOf" srcId="{917743FF-440D-4528-AB60-B28331E85D6A}" destId="{C5B5092F-8374-4C46-8567-B5ADA6FBAAC7}"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D9A1636-BB2D-4B29-BB21-E09CBA8B6008}" type="presOf" srcId="{845EDEF1-810E-4386-8221-52E9C18C5CE6}" destId="{548BBFAF-9972-4B32-BF41-8B8A21C1D17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7E7EB73B-C608-48CE-AE0C-1217453775A4}" type="presOf" srcId="{E70B908E-5028-4625-8010-10C6DA017306}" destId="{ED5114CC-A71F-4EF9-8C9A-BF469EED5FE3}" srcOrd="0" destOrd="0" presId="urn:microsoft.com/office/officeart/2005/8/layout/orgChart1"/>
    <dgm:cxn modelId="{1FA6C13D-4421-4038-A719-3C516763C9A7}" type="presOf" srcId="{5331C244-1A35-47AD-AE2D-510F978AF134}" destId="{49BBEE1F-49A6-44E1-A345-C8E578BB25F4}"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1076D140-6598-43B4-9187-D31CAFB89469}" type="presOf" srcId="{E70B908E-5028-4625-8010-10C6DA017306}" destId="{171ED896-7D9C-4E74-8D5B-3416D3651E80}" srcOrd="1" destOrd="0" presId="urn:microsoft.com/office/officeart/2005/8/layout/orgChart1"/>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1B767F5B-C137-45DC-94E1-8A41F0CAB298}" type="presOf" srcId="{845EDEF1-810E-4386-8221-52E9C18C5CE6}" destId="{7E6FC3EA-E3FC-40C4-BC58-D6E04C665F98}" srcOrd="1"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4A15AF62-902A-4D15-AF79-ECC4A0563F2F}" srcId="{E9EF6321-BDC6-43E1-A26E-2B9EACADF4BF}" destId="{E70B908E-5028-4625-8010-10C6DA017306}" srcOrd="1" destOrd="0" parTransId="{CDBA7F68-5616-42C3-87B6-B08799E34C04}" sibTransId="{60E901BD-0EE6-4514-A73F-40E557FCE2B6}"/>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789E164-0A5C-4FB7-A536-99DA5B4313D3}" srcId="{D5E38E4B-FED5-4A0A-B8AA-8728BED387A3}" destId="{430BF0AC-52B7-4EED-8F15-681320EC2F7B}" srcOrd="2" destOrd="0" parTransId="{06E0F6A0-52CD-4AD0-B032-3E8351A6904A}" sibTransId="{A5263FEA-DEBA-4AFC-80A7-8A5481FFA6CE}"/>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3B078566-EC3F-4A5F-80E9-41C46F5A4375}" type="presOf" srcId="{EB4D8335-8BE0-4973-AB60-04F8ECAC0E83}" destId="{437A1297-BF94-4C16-89EC-F9C850AB66AC}" srcOrd="0" destOrd="0" presId="urn:microsoft.com/office/officeart/2005/8/layout/orgChart1"/>
    <dgm:cxn modelId="{E8CAFC66-D95E-4317-A7A2-C8AB6D6BA112}" srcId="{025397C8-278A-4FB7-A986-A1B487EA1563}" destId="{602FD50F-130C-4E3A-A16E-AF79EACA12AD}" srcOrd="0"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0D76C447-0211-4CFC-9AA1-10AA8D9ADF80}" type="presOf" srcId="{12E89453-6DCE-4C8D-9238-8E58E38D47DF}" destId="{CDAB659F-E50D-4498-911B-0C6547CF2432}" srcOrd="1"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28D9584A-48E2-41A6-B17E-17EFF1FDE8DC}" type="presOf" srcId="{E9EF6321-BDC6-43E1-A26E-2B9EACADF4BF}" destId="{E171FEA6-442B-491D-88C9-58A0237D3D45}"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42E7474D-2A99-4EFD-B613-EECA2DB6A755}" type="presOf" srcId="{4D6B307A-4584-4EC4-BF8E-39534B90ABCA}" destId="{27B4D937-B823-4539-9700-0B38BD80979F}" srcOrd="0"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174F1151-199E-4A48-9912-F433492F3A6A}" type="presOf" srcId="{4FA373F6-47D9-4B2D-A492-ABB571C4C6BA}" destId="{131658AD-CAD5-4F1C-8251-78F6ED9857F2}"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FAD6AF58-B8D0-4A89-A77F-5D6E37F03E1E}" srcId="{E9EF6321-BDC6-43E1-A26E-2B9EACADF4BF}" destId="{4FA373F6-47D9-4B2D-A492-ABB571C4C6BA}" srcOrd="0" destOrd="0" parTransId="{2F6409B2-2601-47E8-997C-C9D29C9A9177}" sibTransId="{84FE6671-3CCA-4947-8EC9-31EE3A895F6F}"/>
    <dgm:cxn modelId="{9130E858-8CB9-455C-B201-B41D81602AF2}" type="presOf" srcId="{E2EA6942-20E6-4D51-99FA-C77C5E746936}" destId="{3CD38DC8-3D55-42DE-AD09-72BD953ED7FB}" srcOrd="0" destOrd="0" presId="urn:microsoft.com/office/officeart/2005/8/layout/orgChart1"/>
    <dgm:cxn modelId="{A3B8D879-D2E9-45FA-9DD8-499E3F765563}" type="presOf" srcId="{430BF0AC-52B7-4EED-8F15-681320EC2F7B}" destId="{DD041405-12E2-46AF-8185-E79A3B1300BA}" srcOrd="0" destOrd="0" presId="urn:microsoft.com/office/officeart/2005/8/layout/orgChart1"/>
    <dgm:cxn modelId="{8A23767A-9C3F-4E56-B59C-7BCEF096F684}" srcId="{025397C8-278A-4FB7-A986-A1B487EA1563}" destId="{E5E9916D-2D7F-4C7A-A808-9D88F35BEC5A}" srcOrd="1"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3ACB307D-4C85-4D59-A232-B16CEB3A2AAE}" type="presOf" srcId="{B9C1F6B3-5F2B-4E62-8081-E4442A4A1FAD}" destId="{D18005E3-3D18-450E-9096-830C7B84DD3D}" srcOrd="0" destOrd="0" presId="urn:microsoft.com/office/officeart/2005/8/layout/orgChart1"/>
    <dgm:cxn modelId="{4387ED7D-5F3B-46B7-B12F-728CA68BFDFD}" type="presOf" srcId="{602FD50F-130C-4E3A-A16E-AF79EACA12AD}" destId="{D2B32FE8-B300-4E27-B7E2-297F3F999D4E}" srcOrd="0" destOrd="0" presId="urn:microsoft.com/office/officeart/2005/8/layout/orgChart1"/>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0AED4782-D879-45C3-B3C6-5EC73B519BF9}" type="presOf" srcId="{CCF0DAF2-AEED-4084-8F6B-83AE3DFC303F}" destId="{6D6838A9-157D-4D38-8F74-04F46BCF8562}" srcOrd="0" destOrd="0" presId="urn:microsoft.com/office/officeart/2005/8/layout/orgChart1"/>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81674B8D-BEE0-484A-AE57-927936E32D0F}" srcId="{025397C8-278A-4FB7-A986-A1B487EA1563}" destId="{12E89453-6DCE-4C8D-9238-8E58E38D47DF}" srcOrd="2" destOrd="0" parTransId="{EB4D8335-8BE0-4973-AB60-04F8ECAC0E83}" sibTransId="{C73E875F-3187-4BD7-9313-AA534DD6CF0C}"/>
    <dgm:cxn modelId="{770E8D90-516F-4401-BB99-E794D053AAD6}" type="presOf" srcId="{EB3954B5-74F4-4D11-9DFF-EA78507987CB}" destId="{C9DB3AA9-5EBE-4CDD-923A-16B2DED554F2}"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FE028EA7-5920-4E75-97E4-B0332F9B2390}" type="presOf" srcId="{917743FF-440D-4528-AB60-B28331E85D6A}" destId="{8A9EBF63-A449-476C-B9EF-8D13ECA5F859}"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8143ECAC-8C4C-47C1-BE6F-EDE70511FE71}" type="presOf" srcId="{CDBA7F68-5616-42C3-87B6-B08799E34C04}" destId="{FD85A210-F679-4B06-B7F2-FEE1A47869E6}" srcOrd="0"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42CE9EAE-2230-418C-9DA3-5F45B009D565}" type="presOf" srcId="{12E89453-6DCE-4C8D-9238-8E58E38D47DF}" destId="{08E72879-DC68-4B71-817A-C7C0F3436399}"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7C9713B4-57D5-487A-A16C-01E11AD1CDC3}" type="presOf" srcId="{69F86B7A-C44C-44F2-8EB4-E2847C14540F}" destId="{FA04B69D-268A-446E-98B0-E93679E0B0F9}" srcOrd="0"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ED1406B7-E313-4500-A905-78A48F833567}" type="presOf" srcId="{28D8B257-A9CA-4DEF-82EB-3BC9181A0F5A}" destId="{761243C1-22DA-44DB-B1AF-653199C71AC9}" srcOrd="1" destOrd="0" presId="urn:microsoft.com/office/officeart/2005/8/layout/orgChart1"/>
    <dgm:cxn modelId="{186A48B7-C942-4DF9-A198-0A87B53EE7B1}" srcId="{D5E38E4B-FED5-4A0A-B8AA-8728BED387A3}" destId="{B71ED880-875D-465D-A2D5-7EFCE170B8F3}" srcOrd="0" destOrd="0" parTransId="{6B85388F-71E1-413F-BC49-7FE13C99924D}" sibTransId="{01D8D94A-4C5D-44E8-A195-D41DEB2DABF3}"/>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D43F14CA-EEE0-4EB3-BAA3-051DB173F46B}" srcId="{D5E38E4B-FED5-4A0A-B8AA-8728BED387A3}" destId="{917743FF-440D-4528-AB60-B28331E85D6A}" srcOrd="1" destOrd="0" parTransId="{B9C1F6B3-5F2B-4E62-8081-E4442A4A1FAD}" sibTransId="{735997C4-5873-4EEF-BF94-1C53F75DD8A4}"/>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3" destOrd="0" parTransId="{2DEF8671-DD1F-49D2-9C9F-4553E51583D7}" sibTransId="{EBBEF2A1-4FE1-445D-81D1-191137E58D73}"/>
    <dgm:cxn modelId="{13CA32DD-DC61-4399-B2AE-5DF1F1C07AC5}" srcId="{E9EF6321-BDC6-43E1-A26E-2B9EACADF4BF}" destId="{845EDEF1-810E-4386-8221-52E9C18C5CE6}" srcOrd="3" destOrd="0" parTransId="{2E0B2EE9-BD0C-4324-BD85-48F7857284E2}" sibTransId="{BCB05A92-FB11-4534-9B93-2FFC51666E17}"/>
    <dgm:cxn modelId="{1240DDDD-8B67-4334-A46C-2E689CCFC01C}" type="presOf" srcId="{28D8B257-A9CA-4DEF-82EB-3BC9181A0F5A}" destId="{FE319937-70A2-4E60-A528-D283398BE2D1}" srcOrd="0" destOrd="0" presId="urn:microsoft.com/office/officeart/2005/8/layout/orgChart1"/>
    <dgm:cxn modelId="{4E0094DE-E0A5-4ED3-B5CD-D7B8E5C60C26}" srcId="{0E0D5914-9733-4438-B53B-E54AED87BD25}" destId="{28D8B257-A9CA-4DEF-82EB-3BC9181A0F5A}" srcOrd="2" destOrd="0" parTransId="{69F86B7A-C44C-44F2-8EB4-E2847C14540F}" sibTransId="{3052614E-E5C7-45FD-8E4C-52BA845585ED}"/>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EC9DAEE1-D12B-4350-BB04-316ECFFAC86B}" type="presOf" srcId="{2F6409B2-2601-47E8-997C-C9D29C9A9177}" destId="{0338A758-AC60-4044-A1E3-08F8B7063D5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855872E4-9C5D-4F4C-B51A-10F359ADF7C3}" srcId="{0102E4FE-20A8-44CB-9044-37DB2019EEF7}" destId="{E9EF6321-BDC6-43E1-A26E-2B9EACADF4BF}" srcOrd="7" destOrd="0" parTransId="{5331C244-1A35-47AD-AE2D-510F978AF134}" sibTransId="{FAEB81D0-4BB1-465E-A407-26083478038F}"/>
    <dgm:cxn modelId="{F1E5D1E5-1268-475D-944D-33E806414ACD}" srcId="{4EDFDD96-7D03-4644-B893-2DE9B7516A86}" destId="{69233474-9CCA-431F-ADB6-8A9AC33B9697}" srcOrd="1" destOrd="0" parTransId="{622DEC80-7D3B-489F-A688-386A3BD66E46}" sibTransId="{FEF84970-9F64-4C23-B93E-C7AB8DAB57E9}"/>
    <dgm:cxn modelId="{C8A00AE6-2754-45B4-B7FD-2E466FCDDC07}" srcId="{E9EF6321-BDC6-43E1-A26E-2B9EACADF4BF}" destId="{CCF0DAF2-AEED-4084-8F6B-83AE3DFC303F}" srcOrd="2" destOrd="0" parTransId="{4D6B307A-4584-4EC4-BF8E-39534B90ABCA}" sibTransId="{0695C82D-A075-4FB0-A057-871E4C20D9B0}"/>
    <dgm:cxn modelId="{88E5DDE6-53F2-45A3-A07E-C98496C11EA3}" type="presOf" srcId="{F488A61D-44A8-43AF-8D4D-9D3A28823A7B}" destId="{1BDCF5C3-4938-4F7B-B883-DFE0EA2513F2}"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76AFFBF3-8B0F-4A64-A9A7-C2C918D2DDAB}" type="presOf" srcId="{0E0D5914-9733-4438-B53B-E54AED87BD25}" destId="{34D49AA9-33AD-4664-ADD5-58DB46EB9889}" srcOrd="0" destOrd="0" presId="urn:microsoft.com/office/officeart/2005/8/layout/orgChart1"/>
    <dgm:cxn modelId="{ACB5DCF4-1FA6-47F2-8A70-171FF15CE645}" type="presOf" srcId="{E5E9916D-2D7F-4C7A-A808-9D88F35BEC5A}" destId="{0B77889B-AAC5-42E4-AC09-1DCA681BCE85}"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18F2A3A4-DE32-4D18-BECF-AFA762C256AE}" type="presParOf" srcId="{7E0C7BB9-5BB2-4E5A-B8D7-6F7CFC60ED3A}" destId="{DE31F5CA-37EC-464B-A0E1-9AB790904E0E}" srcOrd="0" destOrd="0" presId="urn:microsoft.com/office/officeart/2005/8/layout/orgChart1"/>
    <dgm:cxn modelId="{69F0F29B-DEC6-4ADE-A473-B8722C058D6B}" type="presParOf" srcId="{7E0C7BB9-5BB2-4E5A-B8D7-6F7CFC60ED3A}" destId="{D467E7B8-8553-4750-9481-240B144A140A}" srcOrd="1"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96BBE681-5025-4915-ABEA-0B706FDA8D72}" type="presParOf" srcId="{7E0C7BB9-5BB2-4E5A-B8D7-6F7CFC60ED3A}" destId="{D18005E3-3D18-450E-9096-830C7B84DD3D}" srcOrd="2" destOrd="0" presId="urn:microsoft.com/office/officeart/2005/8/layout/orgChart1"/>
    <dgm:cxn modelId="{6DE9679C-F156-4435-B0B6-EDDF1C46426B}" type="presParOf" srcId="{7E0C7BB9-5BB2-4E5A-B8D7-6F7CFC60ED3A}" destId="{87410152-9607-4825-9A58-7924DC1B0288}" srcOrd="3" destOrd="0" presId="urn:microsoft.com/office/officeart/2005/8/layout/orgChart1"/>
    <dgm:cxn modelId="{2CD5E765-1120-40A2-9145-48B523EE9627}" type="presParOf" srcId="{87410152-9607-4825-9A58-7924DC1B0288}" destId="{17E83584-B59E-4EC9-B0BE-9C4D21AD1BB3}" srcOrd="0" destOrd="0" presId="urn:microsoft.com/office/officeart/2005/8/layout/orgChart1"/>
    <dgm:cxn modelId="{F74779D5-B3EE-4302-B547-9AFEC8D7ADBD}" type="presParOf" srcId="{17E83584-B59E-4EC9-B0BE-9C4D21AD1BB3}" destId="{C5B5092F-8374-4C46-8567-B5ADA6FBAAC7}" srcOrd="0" destOrd="0" presId="urn:microsoft.com/office/officeart/2005/8/layout/orgChart1"/>
    <dgm:cxn modelId="{DAC0825D-6713-4CE5-9372-B1344D7A1773}" type="presParOf" srcId="{17E83584-B59E-4EC9-B0BE-9C4D21AD1BB3}" destId="{8A9EBF63-A449-476C-B9EF-8D13ECA5F859}" srcOrd="1" destOrd="0" presId="urn:microsoft.com/office/officeart/2005/8/layout/orgChart1"/>
    <dgm:cxn modelId="{982FDCF7-4001-4738-BD97-18263DB75537}" type="presParOf" srcId="{87410152-9607-4825-9A58-7924DC1B0288}" destId="{0F301543-7B6C-49B8-9BE5-D4D9828D27C3}" srcOrd="1" destOrd="0" presId="urn:microsoft.com/office/officeart/2005/8/layout/orgChart1"/>
    <dgm:cxn modelId="{E6F5409E-A788-43A0-ADBB-4979B8D1A9ED}" type="presParOf" srcId="{87410152-9607-4825-9A58-7924DC1B0288}" destId="{30EAA05C-2215-4B9E-8BA5-3604D8F14820}" srcOrd="2" destOrd="0" presId="urn:microsoft.com/office/officeart/2005/8/layout/orgChart1"/>
    <dgm:cxn modelId="{FFB27241-B96D-462E-9D29-8F3850491BAF}" type="presParOf" srcId="{7E0C7BB9-5BB2-4E5A-B8D7-6F7CFC60ED3A}" destId="{9D75A9BA-2063-4BE0-906D-7CCF7C73C3FB}" srcOrd="4" destOrd="0" presId="urn:microsoft.com/office/officeart/2005/8/layout/orgChart1"/>
    <dgm:cxn modelId="{1360CE30-CCBE-4A89-88B5-0630D633FAD6}" type="presParOf" srcId="{7E0C7BB9-5BB2-4E5A-B8D7-6F7CFC60ED3A}" destId="{7E7F8AEE-EFEB-4465-8792-3BCC4555583E}" srcOrd="5" destOrd="0" presId="urn:microsoft.com/office/officeart/2005/8/layout/orgChart1"/>
    <dgm:cxn modelId="{8578E93E-6771-49FE-A922-C148DB3C2C16}" type="presParOf" srcId="{7E7F8AEE-EFEB-4465-8792-3BCC4555583E}" destId="{FCF38706-1CEF-4581-8D8C-D3BBFD4E7D99}" srcOrd="0" destOrd="0" presId="urn:microsoft.com/office/officeart/2005/8/layout/orgChart1"/>
    <dgm:cxn modelId="{2BC237AD-8DE7-41A1-A6C4-223A6B8D65D0}" type="presParOf" srcId="{FCF38706-1CEF-4581-8D8C-D3BBFD4E7D99}" destId="{DD041405-12E2-46AF-8185-E79A3B1300BA}" srcOrd="0" destOrd="0" presId="urn:microsoft.com/office/officeart/2005/8/layout/orgChart1"/>
    <dgm:cxn modelId="{F21C7986-C09E-44AA-AE08-F33CB5E1EF99}" type="presParOf" srcId="{FCF38706-1CEF-4581-8D8C-D3BBFD4E7D99}" destId="{EA31C55C-7157-4761-9B09-DED18918CD12}" srcOrd="1" destOrd="0" presId="urn:microsoft.com/office/officeart/2005/8/layout/orgChart1"/>
    <dgm:cxn modelId="{18A4F4D2-A6E3-4676-BF25-8266138C5E06}" type="presParOf" srcId="{7E7F8AEE-EFEB-4465-8792-3BCC4555583E}" destId="{E58D7CCD-26B2-4483-8948-7F32C1311019}" srcOrd="1" destOrd="0" presId="urn:microsoft.com/office/officeart/2005/8/layout/orgChart1"/>
    <dgm:cxn modelId="{2513959D-FBE2-4460-BBF5-74994AC1CC69}" type="presParOf" srcId="{7E7F8AEE-EFEB-4465-8792-3BCC4555583E}" destId="{D95EEBED-AEDE-4CE5-8FB6-D3CEFE52B828}"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BDF321F8-05D7-4A2E-9C5D-10317F85A024}" type="presParOf" srcId="{7A9C32C9-16BF-4D3E-BDD1-44D79FD1AB24}" destId="{FA04B69D-268A-446E-98B0-E93679E0B0F9}" srcOrd="4" destOrd="0" presId="urn:microsoft.com/office/officeart/2005/8/layout/orgChart1"/>
    <dgm:cxn modelId="{7D158B70-677F-4301-BC84-4D64C20F6987}" type="presParOf" srcId="{7A9C32C9-16BF-4D3E-BDD1-44D79FD1AB24}" destId="{8A28E437-7D19-4A4D-BAA3-E4C13A68EF18}" srcOrd="5" destOrd="0" presId="urn:microsoft.com/office/officeart/2005/8/layout/orgChart1"/>
    <dgm:cxn modelId="{5C8972CE-15B4-4ED0-91BB-2685EED4F188}" type="presParOf" srcId="{8A28E437-7D19-4A4D-BAA3-E4C13A68EF18}" destId="{CED7FB2C-78A1-452B-BFCB-1A5C4D00A5F6}" srcOrd="0" destOrd="0" presId="urn:microsoft.com/office/officeart/2005/8/layout/orgChart1"/>
    <dgm:cxn modelId="{31C5DDED-409B-48D4-ADD2-7F83C01FD57A}" type="presParOf" srcId="{CED7FB2C-78A1-452B-BFCB-1A5C4D00A5F6}" destId="{FE319937-70A2-4E60-A528-D283398BE2D1}" srcOrd="0" destOrd="0" presId="urn:microsoft.com/office/officeart/2005/8/layout/orgChart1"/>
    <dgm:cxn modelId="{7FACCD25-97DC-4AAD-823F-2F85BC2FB7B1}" type="presParOf" srcId="{CED7FB2C-78A1-452B-BFCB-1A5C4D00A5F6}" destId="{761243C1-22DA-44DB-B1AF-653199C71AC9}" srcOrd="1" destOrd="0" presId="urn:microsoft.com/office/officeart/2005/8/layout/orgChart1"/>
    <dgm:cxn modelId="{F35F7D5D-886F-4B4C-8136-C9F31DDC6145}" type="presParOf" srcId="{8A28E437-7D19-4A4D-BAA3-E4C13A68EF18}" destId="{AE1726BF-0105-4BC3-8593-723190E4AF92}" srcOrd="1" destOrd="0" presId="urn:microsoft.com/office/officeart/2005/8/layout/orgChart1"/>
    <dgm:cxn modelId="{5D9EB584-323F-41B4-9B47-5FFD42289676}" type="presParOf" srcId="{8A28E437-7D19-4A4D-BAA3-E4C13A68EF18}" destId="{4AD40319-4D6B-4FA0-A0B8-DC35EFEA7A15}"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E987850-B32E-4784-B914-A5FBB37AB6D8}" type="presParOf" srcId="{30CBF445-3176-4871-AE74-8842DAE8EA77}" destId="{47A21D83-0961-4F83-B6CA-9111DF4BFE52}" srcOrd="0" destOrd="0" presId="urn:microsoft.com/office/officeart/2005/8/layout/orgChart1"/>
    <dgm:cxn modelId="{67E2D471-5ACD-4E8F-91EE-99F23BC4BCCB}" type="presParOf" srcId="{30CBF445-3176-4871-AE74-8842DAE8EA77}" destId="{27C8648E-06C7-41E1-AB85-24ADACB06DA0}" srcOrd="1"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2" destOrd="0" presId="urn:microsoft.com/office/officeart/2005/8/layout/orgChart1"/>
    <dgm:cxn modelId="{E31466F6-2974-4E95-9608-F9165E799D14}" type="presParOf" srcId="{30CBF445-3176-4871-AE74-8842DAE8EA77}" destId="{D5654D94-4063-4907-90AD-D557FD0FC7D8}" srcOrd="3"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DAC7D936-A2F5-4467-8B40-675474CED4CA}" type="presParOf" srcId="{30CBF445-3176-4871-AE74-8842DAE8EA77}" destId="{437A1297-BF94-4C16-89EC-F9C850AB66AC}" srcOrd="4" destOrd="0" presId="urn:microsoft.com/office/officeart/2005/8/layout/orgChart1"/>
    <dgm:cxn modelId="{962A3FE0-0E7B-4EDB-A5C1-3039B2E16A94}" type="presParOf" srcId="{30CBF445-3176-4871-AE74-8842DAE8EA77}" destId="{1CF62F75-ACC6-41D9-9E49-D4137EAE5810}" srcOrd="5" destOrd="0" presId="urn:microsoft.com/office/officeart/2005/8/layout/orgChart1"/>
    <dgm:cxn modelId="{3F294272-033B-4C6A-A5F5-01DA540620C8}" type="presParOf" srcId="{1CF62F75-ACC6-41D9-9E49-D4137EAE5810}" destId="{2CC3EC5D-ABD7-44C2-8FEA-D2C50630AABB}" srcOrd="0" destOrd="0" presId="urn:microsoft.com/office/officeart/2005/8/layout/orgChart1"/>
    <dgm:cxn modelId="{7D262DB9-69D4-420F-9492-3A38612E30FA}" type="presParOf" srcId="{2CC3EC5D-ABD7-44C2-8FEA-D2C50630AABB}" destId="{08E72879-DC68-4B71-817A-C7C0F3436399}" srcOrd="0" destOrd="0" presId="urn:microsoft.com/office/officeart/2005/8/layout/orgChart1"/>
    <dgm:cxn modelId="{FD322216-6428-4F5F-9BD9-91C2478B3FD1}" type="presParOf" srcId="{2CC3EC5D-ABD7-44C2-8FEA-D2C50630AABB}" destId="{CDAB659F-E50D-4498-911B-0C6547CF2432}" srcOrd="1" destOrd="0" presId="urn:microsoft.com/office/officeart/2005/8/layout/orgChart1"/>
    <dgm:cxn modelId="{52F79F86-3BCA-47EE-8FAF-A7F93890693E}" type="presParOf" srcId="{1CF62F75-ACC6-41D9-9E49-D4137EAE5810}" destId="{CEF88D78-B21E-42D7-8A3B-FCF073D93A4C}" srcOrd="1" destOrd="0" presId="urn:microsoft.com/office/officeart/2005/8/layout/orgChart1"/>
    <dgm:cxn modelId="{6F9402C7-F735-441F-B88C-BB9C2E95B0E8}" type="presParOf" srcId="{1CF62F75-ACC6-41D9-9E49-D4137EAE5810}" destId="{2D1CB82C-687F-4CE1-AA45-F2FAB7ED630D}"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B79D53A3-0CB7-407E-A638-1E24E3693C66}" type="presParOf" srcId="{7F944FE0-D2A2-405B-BDFF-D1897631706E}" destId="{49BBEE1F-49A6-44E1-A345-C8E578BB25F4}" srcOrd="14" destOrd="0" presId="urn:microsoft.com/office/officeart/2005/8/layout/orgChart1"/>
    <dgm:cxn modelId="{6A62BFFC-7FC0-4A6E-8124-A148C9D68187}" type="presParOf" srcId="{7F944FE0-D2A2-405B-BDFF-D1897631706E}" destId="{4B3DE7AC-FD92-4B28-A798-48F5F51A9E1A}" srcOrd="15" destOrd="0" presId="urn:microsoft.com/office/officeart/2005/8/layout/orgChart1"/>
    <dgm:cxn modelId="{0874FD0B-1424-4DBF-83BE-B7D0EA1C3150}" type="presParOf" srcId="{4B3DE7AC-FD92-4B28-A798-48F5F51A9E1A}" destId="{194BE11B-C325-4257-BB90-7B2EB6E82E60}" srcOrd="0" destOrd="0" presId="urn:microsoft.com/office/officeart/2005/8/layout/orgChart1"/>
    <dgm:cxn modelId="{3C0CE934-30C0-4688-959D-71CF174EECEC}" type="presParOf" srcId="{194BE11B-C325-4257-BB90-7B2EB6E82E60}" destId="{31EB5587-12D6-4963-92EA-B8DD5F2E0388}" srcOrd="0" destOrd="0" presId="urn:microsoft.com/office/officeart/2005/8/layout/orgChart1"/>
    <dgm:cxn modelId="{DE797CE1-871F-45F5-9C6B-29908F0D6295}" type="presParOf" srcId="{194BE11B-C325-4257-BB90-7B2EB6E82E60}" destId="{E171FEA6-442B-491D-88C9-58A0237D3D45}" srcOrd="1" destOrd="0" presId="urn:microsoft.com/office/officeart/2005/8/layout/orgChart1"/>
    <dgm:cxn modelId="{CE9FABA6-44CC-4DAB-8A2D-FF37B564940D}" type="presParOf" srcId="{4B3DE7AC-FD92-4B28-A798-48F5F51A9E1A}" destId="{C94AC487-ECFA-4C9E-BD3E-99F7078170F3}" srcOrd="1" destOrd="0" presId="urn:microsoft.com/office/officeart/2005/8/layout/orgChart1"/>
    <dgm:cxn modelId="{5384D9E3-CF0A-4C34-924F-3C04BA8A275E}" type="presParOf" srcId="{C94AC487-ECFA-4C9E-BD3E-99F7078170F3}" destId="{0338A758-AC60-4044-A1E3-08F8B7063D50}" srcOrd="0" destOrd="0" presId="urn:microsoft.com/office/officeart/2005/8/layout/orgChart1"/>
    <dgm:cxn modelId="{FC70F6E8-9EAE-4DE6-A5F1-52F4DAC1C270}" type="presParOf" srcId="{C94AC487-ECFA-4C9E-BD3E-99F7078170F3}" destId="{05270D9B-6556-4EBE-8481-8B9B8C473A22}" srcOrd="1" destOrd="0" presId="urn:microsoft.com/office/officeart/2005/8/layout/orgChart1"/>
    <dgm:cxn modelId="{43F924F5-0214-4EA6-8DB2-90B46221422E}" type="presParOf" srcId="{05270D9B-6556-4EBE-8481-8B9B8C473A22}" destId="{AF1EEEAA-1463-4E49-BEB5-9E3C1766B228}" srcOrd="0" destOrd="0" presId="urn:microsoft.com/office/officeart/2005/8/layout/orgChart1"/>
    <dgm:cxn modelId="{7CED91F5-5897-42B2-913B-EB2D9B41D247}" type="presParOf" srcId="{AF1EEEAA-1463-4E49-BEB5-9E3C1766B228}" destId="{131658AD-CAD5-4F1C-8251-78F6ED9857F2}" srcOrd="0" destOrd="0" presId="urn:microsoft.com/office/officeart/2005/8/layout/orgChart1"/>
    <dgm:cxn modelId="{6FE3D611-ECC3-47AF-BFF7-7AFE358E6162}" type="presParOf" srcId="{AF1EEEAA-1463-4E49-BEB5-9E3C1766B228}" destId="{7A2A2975-FC17-4DBC-99A9-1D31427F9426}" srcOrd="1" destOrd="0" presId="urn:microsoft.com/office/officeart/2005/8/layout/orgChart1"/>
    <dgm:cxn modelId="{49FA520C-CDD2-46A1-8E91-C95E3E7986C3}" type="presParOf" srcId="{05270D9B-6556-4EBE-8481-8B9B8C473A22}" destId="{9D28F061-4D5C-4A48-AE24-FEAF5C6DF2F3}" srcOrd="1" destOrd="0" presId="urn:microsoft.com/office/officeart/2005/8/layout/orgChart1"/>
    <dgm:cxn modelId="{09B0F5CB-63EF-47B7-8EF4-67022A08EC9F}" type="presParOf" srcId="{05270D9B-6556-4EBE-8481-8B9B8C473A22}" destId="{CB0DE3BC-27F2-4B11-BDE9-A04DBEF2E58D}" srcOrd="2" destOrd="0" presId="urn:microsoft.com/office/officeart/2005/8/layout/orgChart1"/>
    <dgm:cxn modelId="{48C0A5CB-AF5F-42B7-9ED7-0D3714D17FA6}" type="presParOf" srcId="{C94AC487-ECFA-4C9E-BD3E-99F7078170F3}" destId="{FD85A210-F679-4B06-B7F2-FEE1A47869E6}" srcOrd="2" destOrd="0" presId="urn:microsoft.com/office/officeart/2005/8/layout/orgChart1"/>
    <dgm:cxn modelId="{B873B0A9-4B31-4B2B-9FC9-DF851470B6C9}" type="presParOf" srcId="{C94AC487-ECFA-4C9E-BD3E-99F7078170F3}" destId="{B3073C7C-9B38-40D6-9002-0D9F23A98B00}" srcOrd="3" destOrd="0" presId="urn:microsoft.com/office/officeart/2005/8/layout/orgChart1"/>
    <dgm:cxn modelId="{3B3BE0CF-014D-4B9F-8B11-1FD400323873}" type="presParOf" srcId="{B3073C7C-9B38-40D6-9002-0D9F23A98B00}" destId="{9874ABE4-1EEE-478B-96FD-537F4626D13E}" srcOrd="0" destOrd="0" presId="urn:microsoft.com/office/officeart/2005/8/layout/orgChart1"/>
    <dgm:cxn modelId="{6B08D3F4-A020-4A3C-8702-2B522FB0EDFC}" type="presParOf" srcId="{9874ABE4-1EEE-478B-96FD-537F4626D13E}" destId="{ED5114CC-A71F-4EF9-8C9A-BF469EED5FE3}" srcOrd="0" destOrd="0" presId="urn:microsoft.com/office/officeart/2005/8/layout/orgChart1"/>
    <dgm:cxn modelId="{736B1D26-44F9-48D6-A02C-FE3C41293AEB}" type="presParOf" srcId="{9874ABE4-1EEE-478B-96FD-537F4626D13E}" destId="{171ED896-7D9C-4E74-8D5B-3416D3651E80}" srcOrd="1" destOrd="0" presId="urn:microsoft.com/office/officeart/2005/8/layout/orgChart1"/>
    <dgm:cxn modelId="{1F3F5F93-EDDB-44FE-AB78-50F6AA5311B3}" type="presParOf" srcId="{B3073C7C-9B38-40D6-9002-0D9F23A98B00}" destId="{9BB24D49-02A9-4A98-B5D0-0E18CB5DF66D}" srcOrd="1" destOrd="0" presId="urn:microsoft.com/office/officeart/2005/8/layout/orgChart1"/>
    <dgm:cxn modelId="{42F5B12F-E071-4978-97F4-7E5F8236F886}" type="presParOf" srcId="{B3073C7C-9B38-40D6-9002-0D9F23A98B00}" destId="{587CFC57-2050-473A-B57D-467DFCAF4DC4}" srcOrd="2" destOrd="0" presId="urn:microsoft.com/office/officeart/2005/8/layout/orgChart1"/>
    <dgm:cxn modelId="{638E0C7D-1C23-46A2-8540-E31194C6440F}" type="presParOf" srcId="{C94AC487-ECFA-4C9E-BD3E-99F7078170F3}" destId="{27B4D937-B823-4539-9700-0B38BD80979F}" srcOrd="4" destOrd="0" presId="urn:microsoft.com/office/officeart/2005/8/layout/orgChart1"/>
    <dgm:cxn modelId="{73977A06-1853-4AC2-9219-35DE66F46013}" type="presParOf" srcId="{C94AC487-ECFA-4C9E-BD3E-99F7078170F3}" destId="{4B10732E-FEEB-4504-ACEE-34E4D7E3FECE}" srcOrd="5" destOrd="0" presId="urn:microsoft.com/office/officeart/2005/8/layout/orgChart1"/>
    <dgm:cxn modelId="{3663A6DC-7726-470A-98FA-2BFEC038FED1}" type="presParOf" srcId="{4B10732E-FEEB-4504-ACEE-34E4D7E3FECE}" destId="{0286D38A-9BA6-4344-8222-83C122D6CA5B}" srcOrd="0" destOrd="0" presId="urn:microsoft.com/office/officeart/2005/8/layout/orgChart1"/>
    <dgm:cxn modelId="{1DF3190E-1EA2-4B55-AD2D-31862827C754}" type="presParOf" srcId="{0286D38A-9BA6-4344-8222-83C122D6CA5B}" destId="{6D6838A9-157D-4D38-8F74-04F46BCF8562}" srcOrd="0" destOrd="0" presId="urn:microsoft.com/office/officeart/2005/8/layout/orgChart1"/>
    <dgm:cxn modelId="{719ECAB1-500E-4CDE-B860-95F2C5DD668E}" type="presParOf" srcId="{0286D38A-9BA6-4344-8222-83C122D6CA5B}" destId="{4A5DA958-178F-4732-8078-243D8DE53D28}" srcOrd="1" destOrd="0" presId="urn:microsoft.com/office/officeart/2005/8/layout/orgChart1"/>
    <dgm:cxn modelId="{D099D3F7-E9BB-4C7F-BAC8-077401EE5D61}" type="presParOf" srcId="{4B10732E-FEEB-4504-ACEE-34E4D7E3FECE}" destId="{F687D250-ECAC-4B02-BE10-10EA2A098F5A}" srcOrd="1" destOrd="0" presId="urn:microsoft.com/office/officeart/2005/8/layout/orgChart1"/>
    <dgm:cxn modelId="{E2D0002C-2D34-4942-AC2E-88DD170A232A}" type="presParOf" srcId="{4B10732E-FEEB-4504-ACEE-34E4D7E3FECE}" destId="{AB93E65C-E805-46E7-9213-108B44B6FF2C}" srcOrd="2" destOrd="0" presId="urn:microsoft.com/office/officeart/2005/8/layout/orgChart1"/>
    <dgm:cxn modelId="{2A98B529-057D-4F0F-B93C-2C747F3CED38}" type="presParOf" srcId="{C94AC487-ECFA-4C9E-BD3E-99F7078170F3}" destId="{E16844FD-9BC7-4ECB-AB2E-71E7696E96C8}" srcOrd="6" destOrd="0" presId="urn:microsoft.com/office/officeart/2005/8/layout/orgChart1"/>
    <dgm:cxn modelId="{F01EB949-4AD0-4184-964E-6A79EB39B349}" type="presParOf" srcId="{C94AC487-ECFA-4C9E-BD3E-99F7078170F3}" destId="{99F29600-13B6-4A73-BB90-12FB9E2ED0FC}" srcOrd="7" destOrd="0" presId="urn:microsoft.com/office/officeart/2005/8/layout/orgChart1"/>
    <dgm:cxn modelId="{0266691D-CDC7-44F9-9254-A8478C038AA9}" type="presParOf" srcId="{99F29600-13B6-4A73-BB90-12FB9E2ED0FC}" destId="{D7A6E2FC-4D48-40B4-8129-2A4668D7190D}" srcOrd="0" destOrd="0" presId="urn:microsoft.com/office/officeart/2005/8/layout/orgChart1"/>
    <dgm:cxn modelId="{D10393BF-1678-4595-890D-B3616E989359}" type="presParOf" srcId="{D7A6E2FC-4D48-40B4-8129-2A4668D7190D}" destId="{548BBFAF-9972-4B32-BF41-8B8A21C1D17D}" srcOrd="0" destOrd="0" presId="urn:microsoft.com/office/officeart/2005/8/layout/orgChart1"/>
    <dgm:cxn modelId="{7E03DFE4-252C-4A37-8452-C7948E7916EE}" type="presParOf" srcId="{D7A6E2FC-4D48-40B4-8129-2A4668D7190D}" destId="{7E6FC3EA-E3FC-40C4-BC58-D6E04C665F98}" srcOrd="1" destOrd="0" presId="urn:microsoft.com/office/officeart/2005/8/layout/orgChart1"/>
    <dgm:cxn modelId="{0FFB2754-5AD9-4FDA-A4F6-462F2759205B}" type="presParOf" srcId="{99F29600-13B6-4A73-BB90-12FB9E2ED0FC}" destId="{619EE208-720F-42BB-88BF-A0CB370929C3}" srcOrd="1" destOrd="0" presId="urn:microsoft.com/office/officeart/2005/8/layout/orgChart1"/>
    <dgm:cxn modelId="{0DCC9A8A-7ED8-4A0B-864D-71084DCF594C}" type="presParOf" srcId="{99F29600-13B6-4A73-BB90-12FB9E2ED0FC}" destId="{B7B2883B-FA2B-4B05-898F-E1CA46A6CE07}" srcOrd="2" destOrd="0" presId="urn:microsoft.com/office/officeart/2005/8/layout/orgChart1"/>
    <dgm:cxn modelId="{B5553D5D-896D-4F4A-B042-74D27826DD28}" type="presParOf" srcId="{4B3DE7AC-FD92-4B28-A798-48F5F51A9E1A}" destId="{F31A5990-A10A-49F7-84EC-C1409B257F98}"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16844FD-9BC7-4ECB-AB2E-71E7696E96C8}">
      <dsp:nvSpPr>
        <dsp:cNvPr id="0" name=""/>
        <dsp:cNvSpPr/>
      </dsp:nvSpPr>
      <dsp:spPr>
        <a:xfrm>
          <a:off x="13760575" y="1446467"/>
          <a:ext cx="102693" cy="2853578"/>
        </a:xfrm>
        <a:custGeom>
          <a:avLst/>
          <a:gdLst/>
          <a:ahLst/>
          <a:cxnLst/>
          <a:rect l="0" t="0" r="0" b="0"/>
          <a:pathLst>
            <a:path>
              <a:moveTo>
                <a:pt x="0" y="0"/>
              </a:moveTo>
              <a:lnTo>
                <a:pt x="0" y="2853578"/>
              </a:lnTo>
              <a:lnTo>
                <a:pt x="102693" y="28535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7B4D937-B823-4539-9700-0B38BD80979F}">
      <dsp:nvSpPr>
        <dsp:cNvPr id="0" name=""/>
        <dsp:cNvSpPr/>
      </dsp:nvSpPr>
      <dsp:spPr>
        <a:xfrm>
          <a:off x="13760575" y="1446467"/>
          <a:ext cx="102693" cy="2080056"/>
        </a:xfrm>
        <a:custGeom>
          <a:avLst/>
          <a:gdLst/>
          <a:ahLst/>
          <a:cxnLst/>
          <a:rect l="0" t="0" r="0" b="0"/>
          <a:pathLst>
            <a:path>
              <a:moveTo>
                <a:pt x="0" y="0"/>
              </a:moveTo>
              <a:lnTo>
                <a:pt x="0" y="2080056"/>
              </a:lnTo>
              <a:lnTo>
                <a:pt x="102693" y="20800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D85A210-F679-4B06-B7F2-FEE1A47869E6}">
      <dsp:nvSpPr>
        <dsp:cNvPr id="0" name=""/>
        <dsp:cNvSpPr/>
      </dsp:nvSpPr>
      <dsp:spPr>
        <a:xfrm>
          <a:off x="13760575" y="1446467"/>
          <a:ext cx="102693" cy="1306533"/>
        </a:xfrm>
        <a:custGeom>
          <a:avLst/>
          <a:gdLst/>
          <a:ahLst/>
          <a:cxnLst/>
          <a:rect l="0" t="0" r="0" b="0"/>
          <a:pathLst>
            <a:path>
              <a:moveTo>
                <a:pt x="0" y="0"/>
              </a:moveTo>
              <a:lnTo>
                <a:pt x="0" y="1306533"/>
              </a:lnTo>
              <a:lnTo>
                <a:pt x="102693" y="130653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38A758-AC60-4044-A1E3-08F8B7063D50}">
      <dsp:nvSpPr>
        <dsp:cNvPr id="0" name=""/>
        <dsp:cNvSpPr/>
      </dsp:nvSpPr>
      <dsp:spPr>
        <a:xfrm>
          <a:off x="13760575" y="1446467"/>
          <a:ext cx="102693" cy="533011"/>
        </a:xfrm>
        <a:custGeom>
          <a:avLst/>
          <a:gdLst/>
          <a:ahLst/>
          <a:cxnLst/>
          <a:rect l="0" t="0" r="0" b="0"/>
          <a:pathLst>
            <a:path>
              <a:moveTo>
                <a:pt x="0" y="0"/>
              </a:moveTo>
              <a:lnTo>
                <a:pt x="0" y="533011"/>
              </a:lnTo>
              <a:lnTo>
                <a:pt x="102693" y="53301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9BBEE1F-49A6-44E1-A345-C8E578BB25F4}">
      <dsp:nvSpPr>
        <dsp:cNvPr id="0" name=""/>
        <dsp:cNvSpPr/>
      </dsp:nvSpPr>
      <dsp:spPr>
        <a:xfrm>
          <a:off x="7416889" y="701682"/>
          <a:ext cx="6779472" cy="200050"/>
        </a:xfrm>
        <a:custGeom>
          <a:avLst/>
          <a:gdLst/>
          <a:ahLst/>
          <a:cxnLst/>
          <a:rect l="0" t="0" r="0" b="0"/>
          <a:pathLst>
            <a:path>
              <a:moveTo>
                <a:pt x="0" y="0"/>
              </a:moveTo>
              <a:lnTo>
                <a:pt x="0" y="85656"/>
              </a:lnTo>
              <a:lnTo>
                <a:pt x="6779472" y="85656"/>
              </a:lnTo>
              <a:lnTo>
                <a:pt x="6779472" y="20005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12442318" y="1446467"/>
          <a:ext cx="154323" cy="2064509"/>
        </a:xfrm>
        <a:custGeom>
          <a:avLst/>
          <a:gdLst/>
          <a:ahLst/>
          <a:cxnLst/>
          <a:rect l="0" t="0" r="0" b="0"/>
          <a:pathLst>
            <a:path>
              <a:moveTo>
                <a:pt x="0" y="0"/>
              </a:moveTo>
              <a:lnTo>
                <a:pt x="0" y="2064509"/>
              </a:lnTo>
              <a:lnTo>
                <a:pt x="154323" y="2064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12442318" y="1446467"/>
          <a:ext cx="132326" cy="1308358"/>
        </a:xfrm>
        <a:custGeom>
          <a:avLst/>
          <a:gdLst/>
          <a:ahLst/>
          <a:cxnLst/>
          <a:rect l="0" t="0" r="0" b="0"/>
          <a:pathLst>
            <a:path>
              <a:moveTo>
                <a:pt x="0" y="0"/>
              </a:moveTo>
              <a:lnTo>
                <a:pt x="0" y="1308358"/>
              </a:lnTo>
              <a:lnTo>
                <a:pt x="132326" y="1308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12442318" y="1446467"/>
          <a:ext cx="134168" cy="544919"/>
        </a:xfrm>
        <a:custGeom>
          <a:avLst/>
          <a:gdLst/>
          <a:ahLst/>
          <a:cxnLst/>
          <a:rect l="0" t="0" r="0" b="0"/>
          <a:pathLst>
            <a:path>
              <a:moveTo>
                <a:pt x="0" y="0"/>
              </a:moveTo>
              <a:lnTo>
                <a:pt x="0" y="544919"/>
              </a:lnTo>
              <a:lnTo>
                <a:pt x="134168" y="5449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16889" y="701682"/>
          <a:ext cx="5461215" cy="200050"/>
        </a:xfrm>
        <a:custGeom>
          <a:avLst/>
          <a:gdLst/>
          <a:ahLst/>
          <a:cxnLst/>
          <a:rect l="0" t="0" r="0" b="0"/>
          <a:pathLst>
            <a:path>
              <a:moveTo>
                <a:pt x="0" y="0"/>
              </a:moveTo>
              <a:lnTo>
                <a:pt x="0" y="85656"/>
              </a:lnTo>
              <a:lnTo>
                <a:pt x="5461215" y="85656"/>
              </a:lnTo>
              <a:lnTo>
                <a:pt x="5461215" y="20005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11054425" y="1432740"/>
          <a:ext cx="151063" cy="2079065"/>
        </a:xfrm>
        <a:custGeom>
          <a:avLst/>
          <a:gdLst/>
          <a:ahLst/>
          <a:cxnLst/>
          <a:rect l="0" t="0" r="0" b="0"/>
          <a:pathLst>
            <a:path>
              <a:moveTo>
                <a:pt x="0" y="0"/>
              </a:moveTo>
              <a:lnTo>
                <a:pt x="0" y="2079065"/>
              </a:lnTo>
              <a:lnTo>
                <a:pt x="151063" y="207906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11054425" y="1432740"/>
          <a:ext cx="155693" cy="1320261"/>
        </a:xfrm>
        <a:custGeom>
          <a:avLst/>
          <a:gdLst/>
          <a:ahLst/>
          <a:cxnLst/>
          <a:rect l="0" t="0" r="0" b="0"/>
          <a:pathLst>
            <a:path>
              <a:moveTo>
                <a:pt x="0" y="0"/>
              </a:moveTo>
              <a:lnTo>
                <a:pt x="0" y="1320261"/>
              </a:lnTo>
              <a:lnTo>
                <a:pt x="155693" y="132026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11054425" y="1432740"/>
          <a:ext cx="162143" cy="535658"/>
        </a:xfrm>
        <a:custGeom>
          <a:avLst/>
          <a:gdLst/>
          <a:ahLst/>
          <a:cxnLst/>
          <a:rect l="0" t="0" r="0" b="0"/>
          <a:pathLst>
            <a:path>
              <a:moveTo>
                <a:pt x="0" y="0"/>
              </a:moveTo>
              <a:lnTo>
                <a:pt x="0" y="535658"/>
              </a:lnTo>
              <a:lnTo>
                <a:pt x="162143" y="5356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16889" y="701682"/>
          <a:ext cx="4108760" cy="186323"/>
        </a:xfrm>
        <a:custGeom>
          <a:avLst/>
          <a:gdLst/>
          <a:ahLst/>
          <a:cxnLst/>
          <a:rect l="0" t="0" r="0" b="0"/>
          <a:pathLst>
            <a:path>
              <a:moveTo>
                <a:pt x="0" y="0"/>
              </a:moveTo>
              <a:lnTo>
                <a:pt x="0" y="71929"/>
              </a:lnTo>
              <a:lnTo>
                <a:pt x="4108760" y="71929"/>
              </a:lnTo>
              <a:lnTo>
                <a:pt x="4108760" y="18632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37A1297-BF94-4C16-89EC-F9C850AB66AC}">
      <dsp:nvSpPr>
        <dsp:cNvPr id="0" name=""/>
        <dsp:cNvSpPr/>
      </dsp:nvSpPr>
      <dsp:spPr>
        <a:xfrm>
          <a:off x="9570787" y="1464820"/>
          <a:ext cx="204256" cy="2041532"/>
        </a:xfrm>
        <a:custGeom>
          <a:avLst/>
          <a:gdLst/>
          <a:ahLst/>
          <a:cxnLst/>
          <a:rect l="0" t="0" r="0" b="0"/>
          <a:pathLst>
            <a:path>
              <a:moveTo>
                <a:pt x="0" y="0"/>
              </a:moveTo>
              <a:lnTo>
                <a:pt x="0" y="2041532"/>
              </a:lnTo>
              <a:lnTo>
                <a:pt x="204256" y="20415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9570787" y="1464820"/>
          <a:ext cx="204256" cy="1288181"/>
        </a:xfrm>
        <a:custGeom>
          <a:avLst/>
          <a:gdLst/>
          <a:ahLst/>
          <a:cxnLst/>
          <a:rect l="0" t="0" r="0" b="0"/>
          <a:pathLst>
            <a:path>
              <a:moveTo>
                <a:pt x="0" y="0"/>
              </a:moveTo>
              <a:lnTo>
                <a:pt x="0" y="1288181"/>
              </a:lnTo>
              <a:lnTo>
                <a:pt x="204256" y="12881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9570787" y="1464820"/>
          <a:ext cx="211076" cy="512839"/>
        </a:xfrm>
        <a:custGeom>
          <a:avLst/>
          <a:gdLst/>
          <a:ahLst/>
          <a:cxnLst/>
          <a:rect l="0" t="0" r="0" b="0"/>
          <a:pathLst>
            <a:path>
              <a:moveTo>
                <a:pt x="0" y="0"/>
              </a:moveTo>
              <a:lnTo>
                <a:pt x="0" y="512839"/>
              </a:lnTo>
              <a:lnTo>
                <a:pt x="211076" y="51283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16889" y="701682"/>
          <a:ext cx="2640506" cy="218402"/>
        </a:xfrm>
        <a:custGeom>
          <a:avLst/>
          <a:gdLst/>
          <a:ahLst/>
          <a:cxnLst/>
          <a:rect l="0" t="0" r="0" b="0"/>
          <a:pathLst>
            <a:path>
              <a:moveTo>
                <a:pt x="0" y="0"/>
              </a:moveTo>
              <a:lnTo>
                <a:pt x="0" y="104008"/>
              </a:lnTo>
              <a:lnTo>
                <a:pt x="2640506" y="104008"/>
              </a:lnTo>
              <a:lnTo>
                <a:pt x="2640506" y="21840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A04B69D-268A-446E-98B0-E93679E0B0F9}">
      <dsp:nvSpPr>
        <dsp:cNvPr id="0" name=""/>
        <dsp:cNvSpPr/>
      </dsp:nvSpPr>
      <dsp:spPr>
        <a:xfrm>
          <a:off x="7632833" y="1466639"/>
          <a:ext cx="1318256" cy="240472"/>
        </a:xfrm>
        <a:custGeom>
          <a:avLst/>
          <a:gdLst/>
          <a:ahLst/>
          <a:cxnLst/>
          <a:rect l="0" t="0" r="0" b="0"/>
          <a:pathLst>
            <a:path>
              <a:moveTo>
                <a:pt x="0" y="0"/>
              </a:moveTo>
              <a:lnTo>
                <a:pt x="0" y="126078"/>
              </a:lnTo>
              <a:lnTo>
                <a:pt x="1318256" y="126078"/>
              </a:lnTo>
              <a:lnTo>
                <a:pt x="1318256"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D75A9BA-2063-4BE0-906D-7CCF7C73C3FB}">
      <dsp:nvSpPr>
        <dsp:cNvPr id="0" name=""/>
        <dsp:cNvSpPr/>
      </dsp:nvSpPr>
      <dsp:spPr>
        <a:xfrm>
          <a:off x="7197046" y="2251846"/>
          <a:ext cx="163420" cy="2048200"/>
        </a:xfrm>
        <a:custGeom>
          <a:avLst/>
          <a:gdLst/>
          <a:ahLst/>
          <a:cxnLst/>
          <a:rect l="0" t="0" r="0" b="0"/>
          <a:pathLst>
            <a:path>
              <a:moveTo>
                <a:pt x="0" y="0"/>
              </a:moveTo>
              <a:lnTo>
                <a:pt x="0" y="2048200"/>
              </a:lnTo>
              <a:lnTo>
                <a:pt x="163420" y="204820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18005E3-3D18-450E-9096-830C7B84DD3D}">
      <dsp:nvSpPr>
        <dsp:cNvPr id="0" name=""/>
        <dsp:cNvSpPr/>
      </dsp:nvSpPr>
      <dsp:spPr>
        <a:xfrm>
          <a:off x="7197046" y="2251846"/>
          <a:ext cx="163420" cy="1274677"/>
        </a:xfrm>
        <a:custGeom>
          <a:avLst/>
          <a:gdLst/>
          <a:ahLst/>
          <a:cxnLst/>
          <a:rect l="0" t="0" r="0" b="0"/>
          <a:pathLst>
            <a:path>
              <a:moveTo>
                <a:pt x="0" y="0"/>
              </a:moveTo>
              <a:lnTo>
                <a:pt x="0" y="1274677"/>
              </a:lnTo>
              <a:lnTo>
                <a:pt x="163420"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197046" y="2251846"/>
          <a:ext cx="163420" cy="501155"/>
        </a:xfrm>
        <a:custGeom>
          <a:avLst/>
          <a:gdLst/>
          <a:ahLst/>
          <a:cxnLst/>
          <a:rect l="0" t="0" r="0" b="0"/>
          <a:pathLst>
            <a:path>
              <a:moveTo>
                <a:pt x="0" y="0"/>
              </a:moveTo>
              <a:lnTo>
                <a:pt x="0" y="501155"/>
              </a:lnTo>
              <a:lnTo>
                <a:pt x="163420"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587113" y="1466639"/>
          <a:ext cx="91440" cy="240472"/>
        </a:xfrm>
        <a:custGeom>
          <a:avLst/>
          <a:gdLst/>
          <a:ahLst/>
          <a:cxnLst/>
          <a:rect l="0" t="0" r="0" b="0"/>
          <a:pathLst>
            <a:path>
              <a:moveTo>
                <a:pt x="45720" y="0"/>
              </a:moveTo>
              <a:lnTo>
                <a:pt x="45720"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878789" y="2251846"/>
          <a:ext cx="163420" cy="1274677"/>
        </a:xfrm>
        <a:custGeom>
          <a:avLst/>
          <a:gdLst/>
          <a:ahLst/>
          <a:cxnLst/>
          <a:rect l="0" t="0" r="0" b="0"/>
          <a:pathLst>
            <a:path>
              <a:moveTo>
                <a:pt x="0" y="0"/>
              </a:moveTo>
              <a:lnTo>
                <a:pt x="0" y="1274677"/>
              </a:lnTo>
              <a:lnTo>
                <a:pt x="163420"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878789" y="2251846"/>
          <a:ext cx="163420" cy="501155"/>
        </a:xfrm>
        <a:custGeom>
          <a:avLst/>
          <a:gdLst/>
          <a:ahLst/>
          <a:cxnLst/>
          <a:rect l="0" t="0" r="0" b="0"/>
          <a:pathLst>
            <a:path>
              <a:moveTo>
                <a:pt x="0" y="0"/>
              </a:moveTo>
              <a:lnTo>
                <a:pt x="0" y="501155"/>
              </a:lnTo>
              <a:lnTo>
                <a:pt x="163420"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314576" y="1466639"/>
          <a:ext cx="1318256" cy="240472"/>
        </a:xfrm>
        <a:custGeom>
          <a:avLst/>
          <a:gdLst/>
          <a:ahLst/>
          <a:cxnLst/>
          <a:rect l="0" t="0" r="0" b="0"/>
          <a:pathLst>
            <a:path>
              <a:moveTo>
                <a:pt x="1318256" y="0"/>
              </a:moveTo>
              <a:lnTo>
                <a:pt x="1318256" y="126078"/>
              </a:lnTo>
              <a:lnTo>
                <a:pt x="0" y="126078"/>
              </a:lnTo>
              <a:lnTo>
                <a:pt x="0"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416889" y="701682"/>
          <a:ext cx="215943" cy="220222"/>
        </a:xfrm>
        <a:custGeom>
          <a:avLst/>
          <a:gdLst/>
          <a:ahLst/>
          <a:cxnLst/>
          <a:rect l="0" t="0" r="0" b="0"/>
          <a:pathLst>
            <a:path>
              <a:moveTo>
                <a:pt x="0" y="0"/>
              </a:moveTo>
              <a:lnTo>
                <a:pt x="0" y="105828"/>
              </a:lnTo>
              <a:lnTo>
                <a:pt x="215943" y="105828"/>
              </a:lnTo>
              <a:lnTo>
                <a:pt x="215943" y="2202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560532" y="2251846"/>
          <a:ext cx="163420" cy="1274677"/>
        </a:xfrm>
        <a:custGeom>
          <a:avLst/>
          <a:gdLst/>
          <a:ahLst/>
          <a:cxnLst/>
          <a:rect l="0" t="0" r="0" b="0"/>
          <a:pathLst>
            <a:path>
              <a:moveTo>
                <a:pt x="0" y="0"/>
              </a:moveTo>
              <a:lnTo>
                <a:pt x="0" y="1274677"/>
              </a:lnTo>
              <a:lnTo>
                <a:pt x="163420"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560532" y="2251846"/>
          <a:ext cx="163420" cy="501155"/>
        </a:xfrm>
        <a:custGeom>
          <a:avLst/>
          <a:gdLst/>
          <a:ahLst/>
          <a:cxnLst/>
          <a:rect l="0" t="0" r="0" b="0"/>
          <a:pathLst>
            <a:path>
              <a:moveTo>
                <a:pt x="0" y="0"/>
              </a:moveTo>
              <a:lnTo>
                <a:pt x="0" y="501155"/>
              </a:lnTo>
              <a:lnTo>
                <a:pt x="163420"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337191" y="1466639"/>
          <a:ext cx="659128" cy="240472"/>
        </a:xfrm>
        <a:custGeom>
          <a:avLst/>
          <a:gdLst/>
          <a:ahLst/>
          <a:cxnLst/>
          <a:rect l="0" t="0" r="0" b="0"/>
          <a:pathLst>
            <a:path>
              <a:moveTo>
                <a:pt x="0" y="0"/>
              </a:moveTo>
              <a:lnTo>
                <a:pt x="0" y="126078"/>
              </a:lnTo>
              <a:lnTo>
                <a:pt x="659128" y="126078"/>
              </a:lnTo>
              <a:lnTo>
                <a:pt x="659128"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242276" y="2251846"/>
          <a:ext cx="163420" cy="1274677"/>
        </a:xfrm>
        <a:custGeom>
          <a:avLst/>
          <a:gdLst/>
          <a:ahLst/>
          <a:cxnLst/>
          <a:rect l="0" t="0" r="0" b="0"/>
          <a:pathLst>
            <a:path>
              <a:moveTo>
                <a:pt x="0" y="0"/>
              </a:moveTo>
              <a:lnTo>
                <a:pt x="0" y="1274677"/>
              </a:lnTo>
              <a:lnTo>
                <a:pt x="163420"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242276" y="2251846"/>
          <a:ext cx="163420" cy="501155"/>
        </a:xfrm>
        <a:custGeom>
          <a:avLst/>
          <a:gdLst/>
          <a:ahLst/>
          <a:cxnLst/>
          <a:rect l="0" t="0" r="0" b="0"/>
          <a:pathLst>
            <a:path>
              <a:moveTo>
                <a:pt x="0" y="0"/>
              </a:moveTo>
              <a:lnTo>
                <a:pt x="0" y="501155"/>
              </a:lnTo>
              <a:lnTo>
                <a:pt x="163420"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678063" y="1466639"/>
          <a:ext cx="659128" cy="240472"/>
        </a:xfrm>
        <a:custGeom>
          <a:avLst/>
          <a:gdLst/>
          <a:ahLst/>
          <a:cxnLst/>
          <a:rect l="0" t="0" r="0" b="0"/>
          <a:pathLst>
            <a:path>
              <a:moveTo>
                <a:pt x="659128" y="0"/>
              </a:moveTo>
              <a:lnTo>
                <a:pt x="659128" y="126078"/>
              </a:lnTo>
              <a:lnTo>
                <a:pt x="0" y="126078"/>
              </a:lnTo>
              <a:lnTo>
                <a:pt x="0"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337191" y="701682"/>
          <a:ext cx="3079698" cy="220222"/>
        </a:xfrm>
        <a:custGeom>
          <a:avLst/>
          <a:gdLst/>
          <a:ahLst/>
          <a:cxnLst/>
          <a:rect l="0" t="0" r="0" b="0"/>
          <a:pathLst>
            <a:path>
              <a:moveTo>
                <a:pt x="3079698" y="0"/>
              </a:moveTo>
              <a:lnTo>
                <a:pt x="3079698" y="105828"/>
              </a:lnTo>
              <a:lnTo>
                <a:pt x="0" y="105828"/>
              </a:lnTo>
              <a:lnTo>
                <a:pt x="0" y="2202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924019" y="3025368"/>
          <a:ext cx="163420" cy="3595245"/>
        </a:xfrm>
        <a:custGeom>
          <a:avLst/>
          <a:gdLst/>
          <a:ahLst/>
          <a:cxnLst/>
          <a:rect l="0" t="0" r="0" b="0"/>
          <a:pathLst>
            <a:path>
              <a:moveTo>
                <a:pt x="0" y="0"/>
              </a:moveTo>
              <a:lnTo>
                <a:pt x="0" y="3595245"/>
              </a:lnTo>
              <a:lnTo>
                <a:pt x="163420" y="35952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924019" y="3025368"/>
          <a:ext cx="163420" cy="2821722"/>
        </a:xfrm>
        <a:custGeom>
          <a:avLst/>
          <a:gdLst/>
          <a:ahLst/>
          <a:cxnLst/>
          <a:rect l="0" t="0" r="0" b="0"/>
          <a:pathLst>
            <a:path>
              <a:moveTo>
                <a:pt x="0" y="0"/>
              </a:moveTo>
              <a:lnTo>
                <a:pt x="0" y="2821722"/>
              </a:lnTo>
              <a:lnTo>
                <a:pt x="163420" y="282172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924019" y="3025368"/>
          <a:ext cx="163420" cy="2048200"/>
        </a:xfrm>
        <a:custGeom>
          <a:avLst/>
          <a:gdLst/>
          <a:ahLst/>
          <a:cxnLst/>
          <a:rect l="0" t="0" r="0" b="0"/>
          <a:pathLst>
            <a:path>
              <a:moveTo>
                <a:pt x="0" y="0"/>
              </a:moveTo>
              <a:lnTo>
                <a:pt x="0" y="2048200"/>
              </a:lnTo>
              <a:lnTo>
                <a:pt x="163420" y="204820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924019" y="3025368"/>
          <a:ext cx="163420" cy="1274677"/>
        </a:xfrm>
        <a:custGeom>
          <a:avLst/>
          <a:gdLst/>
          <a:ahLst/>
          <a:cxnLst/>
          <a:rect l="0" t="0" r="0" b="0"/>
          <a:pathLst>
            <a:path>
              <a:moveTo>
                <a:pt x="0" y="0"/>
              </a:moveTo>
              <a:lnTo>
                <a:pt x="0" y="1274677"/>
              </a:lnTo>
              <a:lnTo>
                <a:pt x="163420"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924019" y="3025368"/>
          <a:ext cx="163420" cy="501155"/>
        </a:xfrm>
        <a:custGeom>
          <a:avLst/>
          <a:gdLst/>
          <a:ahLst/>
          <a:cxnLst/>
          <a:rect l="0" t="0" r="0" b="0"/>
          <a:pathLst>
            <a:path>
              <a:moveTo>
                <a:pt x="0" y="0"/>
              </a:moveTo>
              <a:lnTo>
                <a:pt x="0" y="501155"/>
              </a:lnTo>
              <a:lnTo>
                <a:pt x="163420"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2314086" y="2251846"/>
          <a:ext cx="91440" cy="228788"/>
        </a:xfrm>
        <a:custGeom>
          <a:avLst/>
          <a:gdLst/>
          <a:ahLst/>
          <a:cxnLst/>
          <a:rect l="0" t="0" r="0" b="0"/>
          <a:pathLst>
            <a:path>
              <a:moveTo>
                <a:pt x="45720" y="0"/>
              </a:moveTo>
              <a:lnTo>
                <a:pt x="45720" y="2287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2314086" y="1466639"/>
          <a:ext cx="91440" cy="240472"/>
        </a:xfrm>
        <a:custGeom>
          <a:avLst/>
          <a:gdLst/>
          <a:ahLst/>
          <a:cxnLst/>
          <a:rect l="0" t="0" r="0" b="0"/>
          <a:pathLst>
            <a:path>
              <a:moveTo>
                <a:pt x="45720" y="0"/>
              </a:moveTo>
              <a:lnTo>
                <a:pt x="45720" y="2404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359806" y="701682"/>
          <a:ext cx="5057083" cy="220222"/>
        </a:xfrm>
        <a:custGeom>
          <a:avLst/>
          <a:gdLst/>
          <a:ahLst/>
          <a:cxnLst/>
          <a:rect l="0" t="0" r="0" b="0"/>
          <a:pathLst>
            <a:path>
              <a:moveTo>
                <a:pt x="5057083" y="0"/>
              </a:moveTo>
              <a:lnTo>
                <a:pt x="5057083" y="105828"/>
              </a:lnTo>
              <a:lnTo>
                <a:pt x="0" y="105828"/>
              </a:lnTo>
              <a:lnTo>
                <a:pt x="0" y="2202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346450" y="1478323"/>
          <a:ext cx="150365" cy="2048200"/>
        </a:xfrm>
        <a:custGeom>
          <a:avLst/>
          <a:gdLst/>
          <a:ahLst/>
          <a:cxnLst/>
          <a:rect l="0" t="0" r="0" b="0"/>
          <a:pathLst>
            <a:path>
              <a:moveTo>
                <a:pt x="0" y="0"/>
              </a:moveTo>
              <a:lnTo>
                <a:pt x="0" y="2048200"/>
              </a:lnTo>
              <a:lnTo>
                <a:pt x="150365" y="204820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346450" y="1478323"/>
          <a:ext cx="150365" cy="1274677"/>
        </a:xfrm>
        <a:custGeom>
          <a:avLst/>
          <a:gdLst/>
          <a:ahLst/>
          <a:cxnLst/>
          <a:rect l="0" t="0" r="0" b="0"/>
          <a:pathLst>
            <a:path>
              <a:moveTo>
                <a:pt x="0" y="0"/>
              </a:moveTo>
              <a:lnTo>
                <a:pt x="0" y="1274677"/>
              </a:lnTo>
              <a:lnTo>
                <a:pt x="150365" y="1274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346450" y="1478323"/>
          <a:ext cx="150365" cy="501155"/>
        </a:xfrm>
        <a:custGeom>
          <a:avLst/>
          <a:gdLst/>
          <a:ahLst/>
          <a:cxnLst/>
          <a:rect l="0" t="0" r="0" b="0"/>
          <a:pathLst>
            <a:path>
              <a:moveTo>
                <a:pt x="0" y="0"/>
              </a:moveTo>
              <a:lnTo>
                <a:pt x="0" y="501155"/>
              </a:lnTo>
              <a:lnTo>
                <a:pt x="150365" y="5011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681736" y="701682"/>
          <a:ext cx="6735153" cy="231906"/>
        </a:xfrm>
        <a:custGeom>
          <a:avLst/>
          <a:gdLst/>
          <a:ahLst/>
          <a:cxnLst/>
          <a:rect l="0" t="0" r="0" b="0"/>
          <a:pathLst>
            <a:path>
              <a:moveTo>
                <a:pt x="6735153" y="0"/>
              </a:moveTo>
              <a:lnTo>
                <a:pt x="6735153" y="117512"/>
              </a:lnTo>
              <a:lnTo>
                <a:pt x="0" y="117512"/>
              </a:lnTo>
              <a:lnTo>
                <a:pt x="0" y="23190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598906" y="0"/>
          <a:ext cx="1635967" cy="701682"/>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b="1" kern="1200"/>
        </a:p>
      </dsp:txBody>
      <dsp:txXfrm>
        <a:off x="6598906" y="0"/>
        <a:ext cx="1635967" cy="701682"/>
      </dsp:txXfrm>
    </dsp:sp>
    <dsp:sp modelId="{4C9AEEA8-806B-4221-A8CF-497F84C39D63}">
      <dsp:nvSpPr>
        <dsp:cNvPr id="0" name=""/>
        <dsp:cNvSpPr/>
      </dsp:nvSpPr>
      <dsp:spPr>
        <a:xfrm>
          <a:off x="262629" y="933589"/>
          <a:ext cx="838215"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262629" y="933589"/>
        <a:ext cx="838215" cy="544734"/>
      </dsp:txXfrm>
    </dsp:sp>
    <dsp:sp modelId="{9E9FE827-52A4-46D9-ADB2-E6FCF0B9E008}">
      <dsp:nvSpPr>
        <dsp:cNvPr id="0" name=""/>
        <dsp:cNvSpPr/>
      </dsp:nvSpPr>
      <dsp:spPr>
        <a:xfrm>
          <a:off x="496815"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DEFINIÇÃO </a:t>
          </a:r>
          <a:r>
            <a:rPr lang="pt-BR" sz="1000" b="0" kern="1200"/>
            <a:t>DE</a:t>
          </a:r>
          <a:r>
            <a:rPr lang="pt-BR" sz="1000" kern="1200"/>
            <a:t> EQUIPE</a:t>
          </a:r>
        </a:p>
      </dsp:txBody>
      <dsp:txXfrm>
        <a:off x="496815" y="1707112"/>
        <a:ext cx="1089468" cy="544734"/>
      </dsp:txXfrm>
    </dsp:sp>
    <dsp:sp modelId="{CF1CE0D6-2000-45B7-B412-882350AF6F25}">
      <dsp:nvSpPr>
        <dsp:cNvPr id="0" name=""/>
        <dsp:cNvSpPr/>
      </dsp:nvSpPr>
      <dsp:spPr>
        <a:xfrm>
          <a:off x="496815"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DEFINIÇÃO DE ESCOPO</a:t>
          </a:r>
        </a:p>
      </dsp:txBody>
      <dsp:txXfrm>
        <a:off x="496815" y="2480634"/>
        <a:ext cx="1089468" cy="544734"/>
      </dsp:txXfrm>
    </dsp:sp>
    <dsp:sp modelId="{422A5DCC-F310-4179-AC5C-3A5AA9AB3509}">
      <dsp:nvSpPr>
        <dsp:cNvPr id="0" name=""/>
        <dsp:cNvSpPr/>
      </dsp:nvSpPr>
      <dsp:spPr>
        <a:xfrm>
          <a:off x="496815"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REUNIÃO COM A CANNOLI</a:t>
          </a:r>
        </a:p>
      </dsp:txBody>
      <dsp:txXfrm>
        <a:off x="496815" y="3254157"/>
        <a:ext cx="1089468" cy="544734"/>
      </dsp:txXfrm>
    </dsp:sp>
    <dsp:sp modelId="{D170E32D-A43F-4CAB-A215-C289F970862B}">
      <dsp:nvSpPr>
        <dsp:cNvPr id="0" name=""/>
        <dsp:cNvSpPr/>
      </dsp:nvSpPr>
      <dsp:spPr>
        <a:xfrm>
          <a:off x="1812670" y="921905"/>
          <a:ext cx="1094272"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812670" y="921905"/>
        <a:ext cx="1094272" cy="544734"/>
      </dsp:txXfrm>
    </dsp:sp>
    <dsp:sp modelId="{8D28DA9C-651E-493C-AEB4-8DE7C4670A76}">
      <dsp:nvSpPr>
        <dsp:cNvPr id="0" name=""/>
        <dsp:cNvSpPr/>
      </dsp:nvSpPr>
      <dsp:spPr>
        <a:xfrm>
          <a:off x="1815072"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LEVANTAMENTO DE REQUISITOS</a:t>
          </a:r>
        </a:p>
      </dsp:txBody>
      <dsp:txXfrm>
        <a:off x="1815072" y="1707112"/>
        <a:ext cx="1089468" cy="544734"/>
      </dsp:txXfrm>
    </dsp:sp>
    <dsp:sp modelId="{72AC346F-2F4E-444E-8C03-BD2A3B5A48DE}">
      <dsp:nvSpPr>
        <dsp:cNvPr id="0" name=""/>
        <dsp:cNvSpPr/>
      </dsp:nvSpPr>
      <dsp:spPr>
        <a:xfrm>
          <a:off x="1815072"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PADRONIZAÇÃO DE DADOS</a:t>
          </a:r>
        </a:p>
      </dsp:txBody>
      <dsp:txXfrm>
        <a:off x="1815072" y="2480634"/>
        <a:ext cx="1089468" cy="544734"/>
      </dsp:txXfrm>
    </dsp:sp>
    <dsp:sp modelId="{3C105CD6-BA5F-4296-9ADF-C21FEB294665}">
      <dsp:nvSpPr>
        <dsp:cNvPr id="0" name=""/>
        <dsp:cNvSpPr/>
      </dsp:nvSpPr>
      <dsp:spPr>
        <a:xfrm>
          <a:off x="2087439"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ENTENDER OS DADOS</a:t>
          </a:r>
        </a:p>
      </dsp:txBody>
      <dsp:txXfrm>
        <a:off x="2087439" y="3254157"/>
        <a:ext cx="1089468" cy="544734"/>
      </dsp:txXfrm>
    </dsp:sp>
    <dsp:sp modelId="{539C43EC-88FB-4101-BFC8-2FBEBDCB1CFF}">
      <dsp:nvSpPr>
        <dsp:cNvPr id="0" name=""/>
        <dsp:cNvSpPr/>
      </dsp:nvSpPr>
      <dsp:spPr>
        <a:xfrm>
          <a:off x="2087439" y="4027679"/>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0" kern="1200"/>
            <a:t>COLETAR DADOS INICIAIS </a:t>
          </a:r>
        </a:p>
      </dsp:txBody>
      <dsp:txXfrm>
        <a:off x="2087439" y="4027679"/>
        <a:ext cx="1089468" cy="544734"/>
      </dsp:txXfrm>
    </dsp:sp>
    <dsp:sp modelId="{042C9D99-30E8-4921-9EB9-EBE3CC59CEFA}">
      <dsp:nvSpPr>
        <dsp:cNvPr id="0" name=""/>
        <dsp:cNvSpPr/>
      </dsp:nvSpPr>
      <dsp:spPr>
        <a:xfrm>
          <a:off x="2087439" y="480120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DESCREVER OS DADOS</a:t>
          </a:r>
        </a:p>
      </dsp:txBody>
      <dsp:txXfrm>
        <a:off x="2087439" y="4801202"/>
        <a:ext cx="1089468" cy="544734"/>
      </dsp:txXfrm>
    </dsp:sp>
    <dsp:sp modelId="{D7E2BE4B-D731-4C2D-BA0A-37C902784000}">
      <dsp:nvSpPr>
        <dsp:cNvPr id="0" name=""/>
        <dsp:cNvSpPr/>
      </dsp:nvSpPr>
      <dsp:spPr>
        <a:xfrm>
          <a:off x="2087439" y="557472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EXPLORAR OS DADOS</a:t>
          </a:r>
        </a:p>
      </dsp:txBody>
      <dsp:txXfrm>
        <a:off x="2087439" y="5574724"/>
        <a:ext cx="1089468" cy="544734"/>
      </dsp:txXfrm>
    </dsp:sp>
    <dsp:sp modelId="{85AD923B-4E2C-411D-9E05-6D278E6E3C31}">
      <dsp:nvSpPr>
        <dsp:cNvPr id="0" name=""/>
        <dsp:cNvSpPr/>
      </dsp:nvSpPr>
      <dsp:spPr>
        <a:xfrm>
          <a:off x="2087439" y="634824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VERIFICAR A QUALIDADE DOS DADOS</a:t>
          </a:r>
        </a:p>
      </dsp:txBody>
      <dsp:txXfrm>
        <a:off x="2087439" y="6348247"/>
        <a:ext cx="1089468" cy="544734"/>
      </dsp:txXfrm>
    </dsp:sp>
    <dsp:sp modelId="{5368EF9E-E26F-497A-B704-8C2CE5D835FD}">
      <dsp:nvSpPr>
        <dsp:cNvPr id="0" name=""/>
        <dsp:cNvSpPr/>
      </dsp:nvSpPr>
      <dsp:spPr>
        <a:xfrm>
          <a:off x="3792457" y="921905"/>
          <a:ext cx="1089468"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792457" y="921905"/>
        <a:ext cx="1089468" cy="544734"/>
      </dsp:txXfrm>
    </dsp:sp>
    <dsp:sp modelId="{3CB81659-FE3C-423B-9CBD-B42FC5FE3EA0}">
      <dsp:nvSpPr>
        <dsp:cNvPr id="0" name=""/>
        <dsp:cNvSpPr/>
      </dsp:nvSpPr>
      <dsp:spPr>
        <a:xfrm>
          <a:off x="3133329"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DESIGN UI DO DASHBOARD </a:t>
          </a:r>
        </a:p>
      </dsp:txBody>
      <dsp:txXfrm>
        <a:off x="3133329" y="1707112"/>
        <a:ext cx="1089468" cy="544734"/>
      </dsp:txXfrm>
    </dsp:sp>
    <dsp:sp modelId="{07D3882F-C235-4ADF-85FA-E879C777A8BD}">
      <dsp:nvSpPr>
        <dsp:cNvPr id="0" name=""/>
        <dsp:cNvSpPr/>
      </dsp:nvSpPr>
      <dsp:spPr>
        <a:xfrm>
          <a:off x="3405696"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NAVEGAÇÃO E FUNCIONALIDADES</a:t>
          </a:r>
        </a:p>
      </dsp:txBody>
      <dsp:txXfrm>
        <a:off x="3405696" y="2480634"/>
        <a:ext cx="1089468" cy="544734"/>
      </dsp:txXfrm>
    </dsp:sp>
    <dsp:sp modelId="{D7DDDDF0-F44F-4B11-B08B-89295DEA0D9B}">
      <dsp:nvSpPr>
        <dsp:cNvPr id="0" name=""/>
        <dsp:cNvSpPr/>
      </dsp:nvSpPr>
      <dsp:spPr>
        <a:xfrm>
          <a:off x="3405696"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PROTÓTIPOS INTERATIVOS</a:t>
          </a:r>
        </a:p>
      </dsp:txBody>
      <dsp:txXfrm>
        <a:off x="3405696" y="3254157"/>
        <a:ext cx="1089468" cy="544734"/>
      </dsp:txXfrm>
    </dsp:sp>
    <dsp:sp modelId="{12FDCBF9-3BED-482D-906E-5A09DB8EAF1F}">
      <dsp:nvSpPr>
        <dsp:cNvPr id="0" name=""/>
        <dsp:cNvSpPr/>
      </dsp:nvSpPr>
      <dsp:spPr>
        <a:xfrm>
          <a:off x="4451585"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DESIGN UX DO DASHBOARD</a:t>
          </a:r>
        </a:p>
      </dsp:txBody>
      <dsp:txXfrm>
        <a:off x="4451585" y="1707112"/>
        <a:ext cx="1089468" cy="544734"/>
      </dsp:txXfrm>
    </dsp:sp>
    <dsp:sp modelId="{1E535ECD-9FA0-4E48-A66D-29FFB2AB3B70}">
      <dsp:nvSpPr>
        <dsp:cNvPr id="0" name=""/>
        <dsp:cNvSpPr/>
      </dsp:nvSpPr>
      <dsp:spPr>
        <a:xfrm>
          <a:off x="4723953"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INTERFACE LIMPA E INTUITIVA</a:t>
          </a:r>
        </a:p>
      </dsp:txBody>
      <dsp:txXfrm>
        <a:off x="4723953" y="2480634"/>
        <a:ext cx="1089468" cy="544734"/>
      </dsp:txXfrm>
    </dsp:sp>
    <dsp:sp modelId="{0A7F2A46-750F-45A2-923B-D1292802EFDC}">
      <dsp:nvSpPr>
        <dsp:cNvPr id="0" name=""/>
        <dsp:cNvSpPr/>
      </dsp:nvSpPr>
      <dsp:spPr>
        <a:xfrm>
          <a:off x="4723953"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TESTAR A UI/UX</a:t>
          </a:r>
        </a:p>
      </dsp:txBody>
      <dsp:txXfrm>
        <a:off x="4723953" y="3254157"/>
        <a:ext cx="1089468" cy="544734"/>
      </dsp:txXfrm>
    </dsp:sp>
    <dsp:sp modelId="{34D49AA9-33AD-4664-ADD5-58DB46EB9889}">
      <dsp:nvSpPr>
        <dsp:cNvPr id="0" name=""/>
        <dsp:cNvSpPr/>
      </dsp:nvSpPr>
      <dsp:spPr>
        <a:xfrm>
          <a:off x="6958093" y="921905"/>
          <a:ext cx="1349480"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958093" y="921905"/>
        <a:ext cx="1349480" cy="544734"/>
      </dsp:txXfrm>
    </dsp:sp>
    <dsp:sp modelId="{DA2E93DC-BB1D-4564-889B-BA004AC786E0}">
      <dsp:nvSpPr>
        <dsp:cNvPr id="0" name=""/>
        <dsp:cNvSpPr/>
      </dsp:nvSpPr>
      <dsp:spPr>
        <a:xfrm>
          <a:off x="5769842"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DEFINIR A ESTRUTURA DO DASHBOARD</a:t>
          </a:r>
        </a:p>
      </dsp:txBody>
      <dsp:txXfrm>
        <a:off x="5769842" y="1707112"/>
        <a:ext cx="1089468" cy="544734"/>
      </dsp:txXfrm>
    </dsp:sp>
    <dsp:sp modelId="{47D7B08E-C006-4337-AFA5-B2B6AB5330E7}">
      <dsp:nvSpPr>
        <dsp:cNvPr id="0" name=""/>
        <dsp:cNvSpPr/>
      </dsp:nvSpPr>
      <dsp:spPr>
        <a:xfrm>
          <a:off x="6042209"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CÓDIGO FRONT-END</a:t>
          </a:r>
        </a:p>
      </dsp:txBody>
      <dsp:txXfrm>
        <a:off x="6042209" y="2480634"/>
        <a:ext cx="1089468" cy="544734"/>
      </dsp:txXfrm>
    </dsp:sp>
    <dsp:sp modelId="{43E1BAD0-C612-479E-A76D-9ADDAE663A0D}">
      <dsp:nvSpPr>
        <dsp:cNvPr id="0" name=""/>
        <dsp:cNvSpPr/>
      </dsp:nvSpPr>
      <dsp:spPr>
        <a:xfrm>
          <a:off x="6042209"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CÓDIGO BACK-END</a:t>
          </a:r>
        </a:p>
      </dsp:txBody>
      <dsp:txXfrm>
        <a:off x="6042209" y="3254157"/>
        <a:ext cx="1089468" cy="544734"/>
      </dsp:txXfrm>
    </dsp:sp>
    <dsp:sp modelId="{4CB3CC10-420D-4678-B4A5-F650FAA65CFC}">
      <dsp:nvSpPr>
        <dsp:cNvPr id="0" name=""/>
        <dsp:cNvSpPr/>
      </dsp:nvSpPr>
      <dsp:spPr>
        <a:xfrm>
          <a:off x="7088099"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DESENVOLVER PRINCIPAIS MÓDULOS</a:t>
          </a:r>
        </a:p>
      </dsp:txBody>
      <dsp:txXfrm>
        <a:off x="7088099" y="1707112"/>
        <a:ext cx="1089468" cy="544734"/>
      </dsp:txXfrm>
    </dsp:sp>
    <dsp:sp modelId="{A197E7E5-E989-4B2D-830A-0E09071FB3E2}">
      <dsp:nvSpPr>
        <dsp:cNvPr id="0" name=""/>
        <dsp:cNvSpPr/>
      </dsp:nvSpPr>
      <dsp:spPr>
        <a:xfrm>
          <a:off x="7360466"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MÓDULO DE CAMAPANHA</a:t>
          </a:r>
        </a:p>
      </dsp:txBody>
      <dsp:txXfrm>
        <a:off x="7360466" y="2480634"/>
        <a:ext cx="1089468" cy="544734"/>
      </dsp:txXfrm>
    </dsp:sp>
    <dsp:sp modelId="{C5B5092F-8374-4C46-8567-B5ADA6FBAAC7}">
      <dsp:nvSpPr>
        <dsp:cNvPr id="0" name=""/>
        <dsp:cNvSpPr/>
      </dsp:nvSpPr>
      <dsp:spPr>
        <a:xfrm>
          <a:off x="7360466"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MÓDULO DE CLIENTES</a:t>
          </a:r>
        </a:p>
      </dsp:txBody>
      <dsp:txXfrm>
        <a:off x="7360466" y="3254157"/>
        <a:ext cx="1089468" cy="544734"/>
      </dsp:txXfrm>
    </dsp:sp>
    <dsp:sp modelId="{DD041405-12E2-46AF-8185-E79A3B1300BA}">
      <dsp:nvSpPr>
        <dsp:cNvPr id="0" name=""/>
        <dsp:cNvSpPr/>
      </dsp:nvSpPr>
      <dsp:spPr>
        <a:xfrm>
          <a:off x="7360466" y="4027679"/>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MÓDULO DE PEDIDOS</a:t>
          </a:r>
        </a:p>
      </dsp:txBody>
      <dsp:txXfrm>
        <a:off x="7360466" y="4027679"/>
        <a:ext cx="1089468" cy="544734"/>
      </dsp:txXfrm>
    </dsp:sp>
    <dsp:sp modelId="{FE319937-70A2-4E60-A528-D283398BE2D1}">
      <dsp:nvSpPr>
        <dsp:cNvPr id="0" name=""/>
        <dsp:cNvSpPr/>
      </dsp:nvSpPr>
      <dsp:spPr>
        <a:xfrm>
          <a:off x="8406355"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INTEGRAÇÃO DE APIS</a:t>
          </a:r>
        </a:p>
      </dsp:txBody>
      <dsp:txXfrm>
        <a:off x="8406355" y="1707112"/>
        <a:ext cx="1089468" cy="544734"/>
      </dsp:txXfrm>
    </dsp:sp>
    <dsp:sp modelId="{0BF99F41-2B36-4860-856E-9B912562371F}">
      <dsp:nvSpPr>
        <dsp:cNvPr id="0" name=""/>
        <dsp:cNvSpPr/>
      </dsp:nvSpPr>
      <dsp:spPr>
        <a:xfrm>
          <a:off x="9449135" y="920085"/>
          <a:ext cx="1216522"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INTEGRAÇÃO COM PLATAFORMA DA CANNOLI</a:t>
          </a:r>
        </a:p>
      </dsp:txBody>
      <dsp:txXfrm>
        <a:off x="9449135" y="920085"/>
        <a:ext cx="1216522" cy="544734"/>
      </dsp:txXfrm>
    </dsp:sp>
    <dsp:sp modelId="{D2B32FE8-B300-4E27-B7E2-297F3F999D4E}">
      <dsp:nvSpPr>
        <dsp:cNvPr id="0" name=""/>
        <dsp:cNvSpPr/>
      </dsp:nvSpPr>
      <dsp:spPr>
        <a:xfrm>
          <a:off x="9781864" y="170529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GARANTIR A SEGURANÇA E PRIVACIDADE </a:t>
          </a:r>
        </a:p>
      </dsp:txBody>
      <dsp:txXfrm>
        <a:off x="9781864" y="1705292"/>
        <a:ext cx="1089468" cy="544734"/>
      </dsp:txXfrm>
    </dsp:sp>
    <dsp:sp modelId="{0B77889B-AAC5-42E4-AC09-1DCA681BCE85}">
      <dsp:nvSpPr>
        <dsp:cNvPr id="0" name=""/>
        <dsp:cNvSpPr/>
      </dsp:nvSpPr>
      <dsp:spPr>
        <a:xfrm>
          <a:off x="9775044"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INTEGRAÇÃO E SINCRONIZAÇÃO DE DADOS</a:t>
          </a:r>
        </a:p>
      </dsp:txBody>
      <dsp:txXfrm>
        <a:off x="9775044" y="2480634"/>
        <a:ext cx="1089468" cy="544734"/>
      </dsp:txXfrm>
    </dsp:sp>
    <dsp:sp modelId="{08E72879-DC68-4B71-817A-C7C0F3436399}">
      <dsp:nvSpPr>
        <dsp:cNvPr id="0" name=""/>
        <dsp:cNvSpPr/>
      </dsp:nvSpPr>
      <dsp:spPr>
        <a:xfrm>
          <a:off x="9775044" y="3233985"/>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PERSONALIZAÇÃO INDIVIDUAL PARA CLIENTES</a:t>
          </a:r>
        </a:p>
      </dsp:txBody>
      <dsp:txXfrm>
        <a:off x="9775044" y="3233985"/>
        <a:ext cx="1089468" cy="544734"/>
      </dsp:txXfrm>
    </dsp:sp>
    <dsp:sp modelId="{3A2A1C1F-CABC-4C98-B728-F262323AA994}">
      <dsp:nvSpPr>
        <dsp:cNvPr id="0" name=""/>
        <dsp:cNvSpPr/>
      </dsp:nvSpPr>
      <dsp:spPr>
        <a:xfrm>
          <a:off x="10936618" y="888006"/>
          <a:ext cx="1178063"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TESTES</a:t>
          </a:r>
        </a:p>
      </dsp:txBody>
      <dsp:txXfrm>
        <a:off x="10936618" y="888006"/>
        <a:ext cx="1178063" cy="544734"/>
      </dsp:txXfrm>
    </dsp:sp>
    <dsp:sp modelId="{6BAFA004-7462-4BB3-8CF7-8F0FAE532698}">
      <dsp:nvSpPr>
        <dsp:cNvPr id="0" name=""/>
        <dsp:cNvSpPr/>
      </dsp:nvSpPr>
      <dsp:spPr>
        <a:xfrm>
          <a:off x="11216568" y="169603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TESTES DE QUALIDADE E DESEMPENHO</a:t>
          </a:r>
        </a:p>
      </dsp:txBody>
      <dsp:txXfrm>
        <a:off x="11216568" y="1696032"/>
        <a:ext cx="1089468" cy="544734"/>
      </dsp:txXfrm>
    </dsp:sp>
    <dsp:sp modelId="{8214640F-5D66-49B2-997F-5F320E255B10}">
      <dsp:nvSpPr>
        <dsp:cNvPr id="0" name=""/>
        <dsp:cNvSpPr/>
      </dsp:nvSpPr>
      <dsp:spPr>
        <a:xfrm>
          <a:off x="11210118"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TESTES DE USABILIDADE</a:t>
          </a:r>
        </a:p>
      </dsp:txBody>
      <dsp:txXfrm>
        <a:off x="11210118" y="2480634"/>
        <a:ext cx="1089468" cy="544734"/>
      </dsp:txXfrm>
    </dsp:sp>
    <dsp:sp modelId="{0CE7C8B4-F8E6-429D-8C4A-73E9D60DCB81}">
      <dsp:nvSpPr>
        <dsp:cNvPr id="0" name=""/>
        <dsp:cNvSpPr/>
      </dsp:nvSpPr>
      <dsp:spPr>
        <a:xfrm>
          <a:off x="11205488" y="3239438"/>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IDENTIFICAÇÃO E CORREÇÃO DE BUGS</a:t>
          </a:r>
        </a:p>
      </dsp:txBody>
      <dsp:txXfrm>
        <a:off x="11205488" y="3239438"/>
        <a:ext cx="1089468" cy="544734"/>
      </dsp:txXfrm>
    </dsp:sp>
    <dsp:sp modelId="{9A681887-5350-4EBE-BD43-C7E4297AB1BB}">
      <dsp:nvSpPr>
        <dsp:cNvPr id="0" name=""/>
        <dsp:cNvSpPr/>
      </dsp:nvSpPr>
      <dsp:spPr>
        <a:xfrm>
          <a:off x="12333371" y="901733"/>
          <a:ext cx="1089468"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ENTREGA</a:t>
          </a:r>
        </a:p>
      </dsp:txBody>
      <dsp:txXfrm>
        <a:off x="12333371" y="901733"/>
        <a:ext cx="1089468" cy="544734"/>
      </dsp:txXfrm>
    </dsp:sp>
    <dsp:sp modelId="{A4073290-40FA-4447-A63D-A2A271E69369}">
      <dsp:nvSpPr>
        <dsp:cNvPr id="0" name=""/>
        <dsp:cNvSpPr/>
      </dsp:nvSpPr>
      <dsp:spPr>
        <a:xfrm>
          <a:off x="12576486" y="1719020"/>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APRESENTAÇÃO</a:t>
          </a:r>
        </a:p>
      </dsp:txBody>
      <dsp:txXfrm>
        <a:off x="12576486" y="1719020"/>
        <a:ext cx="1089468" cy="544734"/>
      </dsp:txXfrm>
    </dsp:sp>
    <dsp:sp modelId="{CC7BE9CC-9E44-4B05-9B0E-850124C3547A}">
      <dsp:nvSpPr>
        <dsp:cNvPr id="0" name=""/>
        <dsp:cNvSpPr/>
      </dsp:nvSpPr>
      <dsp:spPr>
        <a:xfrm>
          <a:off x="12574645" y="2482459"/>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AVALIAÇÃO</a:t>
          </a:r>
        </a:p>
      </dsp:txBody>
      <dsp:txXfrm>
        <a:off x="12574645" y="2482459"/>
        <a:ext cx="1089468" cy="544734"/>
      </dsp:txXfrm>
    </dsp:sp>
    <dsp:sp modelId="{55EC4157-21BA-4613-8860-42E031585862}">
      <dsp:nvSpPr>
        <dsp:cNvPr id="0" name=""/>
        <dsp:cNvSpPr/>
      </dsp:nvSpPr>
      <dsp:spPr>
        <a:xfrm>
          <a:off x="12596641" y="3238610"/>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FEEDBACK</a:t>
          </a:r>
        </a:p>
      </dsp:txBody>
      <dsp:txXfrm>
        <a:off x="12596641" y="3238610"/>
        <a:ext cx="1089468" cy="544734"/>
      </dsp:txXfrm>
    </dsp:sp>
    <dsp:sp modelId="{31EB5587-12D6-4963-92EA-B8DD5F2E0388}">
      <dsp:nvSpPr>
        <dsp:cNvPr id="0" name=""/>
        <dsp:cNvSpPr/>
      </dsp:nvSpPr>
      <dsp:spPr>
        <a:xfrm>
          <a:off x="13651628" y="901733"/>
          <a:ext cx="1089468" cy="54473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PÓS-LANÇAMENTO E APERFEIÇOAMENTO</a:t>
          </a:r>
        </a:p>
      </dsp:txBody>
      <dsp:txXfrm>
        <a:off x="13651628" y="901733"/>
        <a:ext cx="1089468" cy="544734"/>
      </dsp:txXfrm>
    </dsp:sp>
    <dsp:sp modelId="{131658AD-CAD5-4F1C-8251-78F6ED9857F2}">
      <dsp:nvSpPr>
        <dsp:cNvPr id="0" name=""/>
        <dsp:cNvSpPr/>
      </dsp:nvSpPr>
      <dsp:spPr>
        <a:xfrm>
          <a:off x="13863268" y="1707112"/>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MONITORAMENTO DE USO</a:t>
          </a:r>
        </a:p>
      </dsp:txBody>
      <dsp:txXfrm>
        <a:off x="13863268" y="1707112"/>
        <a:ext cx="1089468" cy="544734"/>
      </dsp:txXfrm>
    </dsp:sp>
    <dsp:sp modelId="{ED5114CC-A71F-4EF9-8C9A-BF469EED5FE3}">
      <dsp:nvSpPr>
        <dsp:cNvPr id="0" name=""/>
        <dsp:cNvSpPr/>
      </dsp:nvSpPr>
      <dsp:spPr>
        <a:xfrm>
          <a:off x="13863268" y="2480634"/>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ATUALIZAÇÕES E MELHORIAS</a:t>
          </a:r>
        </a:p>
      </dsp:txBody>
      <dsp:txXfrm>
        <a:off x="13863268" y="2480634"/>
        <a:ext cx="1089468" cy="544734"/>
      </dsp:txXfrm>
    </dsp:sp>
    <dsp:sp modelId="{6D6838A9-157D-4D38-8F74-04F46BCF8562}">
      <dsp:nvSpPr>
        <dsp:cNvPr id="0" name=""/>
        <dsp:cNvSpPr/>
      </dsp:nvSpPr>
      <dsp:spPr>
        <a:xfrm>
          <a:off x="13863268" y="3254157"/>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EXPANSÃO</a:t>
          </a:r>
        </a:p>
      </dsp:txBody>
      <dsp:txXfrm>
        <a:off x="13863268" y="3254157"/>
        <a:ext cx="1089468" cy="544734"/>
      </dsp:txXfrm>
    </dsp:sp>
    <dsp:sp modelId="{548BBFAF-9972-4B32-BF41-8B8A21C1D17D}">
      <dsp:nvSpPr>
        <dsp:cNvPr id="0" name=""/>
        <dsp:cNvSpPr/>
      </dsp:nvSpPr>
      <dsp:spPr>
        <a:xfrm>
          <a:off x="13863268" y="4027679"/>
          <a:ext cx="1089468" cy="54473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kern="1200"/>
            <a:t>ANÁLISE DE NOVAS FUNCIONALIDADES</a:t>
          </a:r>
        </a:p>
      </dsp:txBody>
      <dsp:txXfrm>
        <a:off x="13863268" y="4027679"/>
        <a:ext cx="1089468" cy="54473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https://encrypted-tbn0.gstatic.com/images?q=tbn:ANd9GcSJ2ijpeoXGPRtz5cNwDfxA0_BvMmgkBeomZ2z0XgM&amp;s" TargetMode="Externa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5.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585106</xdr:colOff>
      <xdr:row>7</xdr:row>
      <xdr:rowOff>54428</xdr:rowOff>
    </xdr:from>
    <xdr:to>
      <xdr:col>9</xdr:col>
      <xdr:colOff>146956</xdr:colOff>
      <xdr:row>37</xdr:row>
      <xdr:rowOff>146957</xdr:rowOff>
    </xdr:to>
    <xdr:pic>
      <xdr:nvPicPr>
        <xdr:cNvPr id="3" name="Imagem 2">
          <a:extLst>
            <a:ext uri="{FF2B5EF4-FFF2-40B4-BE49-F238E27FC236}">
              <a16:creationId xmlns:a16="http://schemas.microsoft.com/office/drawing/2014/main" id="{D9F3B658-BAAA-49A2-B9D5-506360651FCB}"/>
            </a:ext>
          </a:extLst>
        </xdr:cNvPr>
        <xdr:cNvPicPr>
          <a:picLocks noChangeAspect="1"/>
        </xdr:cNvPicPr>
      </xdr:nvPicPr>
      <xdr:blipFill>
        <a:blip xmlns:r="http://schemas.openxmlformats.org/officeDocument/2006/relationships" r:embed="rId1"/>
        <a:stretch>
          <a:fillRect/>
        </a:stretch>
      </xdr:blipFill>
      <xdr:spPr>
        <a:xfrm>
          <a:off x="1809749" y="1197428"/>
          <a:ext cx="3848100" cy="4991100"/>
        </a:xfrm>
        <a:prstGeom prst="rect">
          <a:avLst/>
        </a:prstGeom>
      </xdr:spPr>
    </xdr:pic>
    <xdr:clientData/>
  </xdr:twoCellAnchor>
  <xdr:twoCellAnchor editAs="oneCell">
    <xdr:from>
      <xdr:col>9</xdr:col>
      <xdr:colOff>204107</xdr:colOff>
      <xdr:row>5</xdr:row>
      <xdr:rowOff>81643</xdr:rowOff>
    </xdr:from>
    <xdr:to>
      <xdr:col>15</xdr:col>
      <xdr:colOff>406854</xdr:colOff>
      <xdr:row>36</xdr:row>
      <xdr:rowOff>48986</xdr:rowOff>
    </xdr:to>
    <xdr:pic>
      <xdr:nvPicPr>
        <xdr:cNvPr id="9" name="Imagem 8">
          <a:extLst>
            <a:ext uri="{FF2B5EF4-FFF2-40B4-BE49-F238E27FC236}">
              <a16:creationId xmlns:a16="http://schemas.microsoft.com/office/drawing/2014/main" id="{3F6BAAA6-DBD6-4048-A8E1-11F95CF9D0EA}"/>
            </a:ext>
          </a:extLst>
        </xdr:cNvPr>
        <xdr:cNvPicPr>
          <a:picLocks noChangeAspect="1"/>
        </xdr:cNvPicPr>
      </xdr:nvPicPr>
      <xdr:blipFill>
        <a:blip xmlns:r="http://schemas.openxmlformats.org/officeDocument/2006/relationships" r:embed="rId2"/>
        <a:stretch>
          <a:fillRect/>
        </a:stretch>
      </xdr:blipFill>
      <xdr:spPr>
        <a:xfrm>
          <a:off x="5715000" y="898072"/>
          <a:ext cx="3876675" cy="5029200"/>
        </a:xfrm>
        <a:prstGeom prst="rect">
          <a:avLst/>
        </a:prstGeom>
      </xdr:spPr>
    </xdr:pic>
    <xdr:clientData/>
  </xdr:twoCellAnchor>
  <xdr:twoCellAnchor editAs="oneCell">
    <xdr:from>
      <xdr:col>16</xdr:col>
      <xdr:colOff>27213</xdr:colOff>
      <xdr:row>5</xdr:row>
      <xdr:rowOff>81642</xdr:rowOff>
    </xdr:from>
    <xdr:to>
      <xdr:col>22</xdr:col>
      <xdr:colOff>210910</xdr:colOff>
      <xdr:row>36</xdr:row>
      <xdr:rowOff>10885</xdr:rowOff>
    </xdr:to>
    <xdr:pic>
      <xdr:nvPicPr>
        <xdr:cNvPr id="10" name="Imagem 9">
          <a:extLst>
            <a:ext uri="{FF2B5EF4-FFF2-40B4-BE49-F238E27FC236}">
              <a16:creationId xmlns:a16="http://schemas.microsoft.com/office/drawing/2014/main" id="{682DCB07-1A20-4B14-BDEF-81E98E6C3CAD}"/>
            </a:ext>
          </a:extLst>
        </xdr:cNvPr>
        <xdr:cNvPicPr>
          <a:picLocks noChangeAspect="1"/>
        </xdr:cNvPicPr>
      </xdr:nvPicPr>
      <xdr:blipFill>
        <a:blip xmlns:r="http://schemas.openxmlformats.org/officeDocument/2006/relationships" r:embed="rId3"/>
        <a:stretch>
          <a:fillRect/>
        </a:stretch>
      </xdr:blipFill>
      <xdr:spPr>
        <a:xfrm>
          <a:off x="9824356" y="898071"/>
          <a:ext cx="3857625" cy="4991100"/>
        </a:xfrm>
        <a:prstGeom prst="rect">
          <a:avLst/>
        </a:prstGeom>
      </xdr:spPr>
    </xdr:pic>
    <xdr:clientData/>
  </xdr:twoCellAnchor>
  <xdr:twoCellAnchor editAs="oneCell">
    <xdr:from>
      <xdr:col>22</xdr:col>
      <xdr:colOff>435429</xdr:colOff>
      <xdr:row>5</xdr:row>
      <xdr:rowOff>108857</xdr:rowOff>
    </xdr:from>
    <xdr:to>
      <xdr:col>29</xdr:col>
      <xdr:colOff>16329</xdr:colOff>
      <xdr:row>36</xdr:row>
      <xdr:rowOff>38100</xdr:rowOff>
    </xdr:to>
    <xdr:pic>
      <xdr:nvPicPr>
        <xdr:cNvPr id="11" name="Imagem 10">
          <a:extLst>
            <a:ext uri="{FF2B5EF4-FFF2-40B4-BE49-F238E27FC236}">
              <a16:creationId xmlns:a16="http://schemas.microsoft.com/office/drawing/2014/main" id="{F737F027-5107-40C8-ABC1-2DC69CDA2E42}"/>
            </a:ext>
          </a:extLst>
        </xdr:cNvPr>
        <xdr:cNvPicPr>
          <a:picLocks noChangeAspect="1"/>
        </xdr:cNvPicPr>
      </xdr:nvPicPr>
      <xdr:blipFill>
        <a:blip xmlns:r="http://schemas.openxmlformats.org/officeDocument/2006/relationships" r:embed="rId4"/>
        <a:stretch>
          <a:fillRect/>
        </a:stretch>
      </xdr:blipFill>
      <xdr:spPr>
        <a:xfrm>
          <a:off x="13906500" y="925286"/>
          <a:ext cx="3867150" cy="499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297659</xdr:colOff>
      <xdr:row>1</xdr:row>
      <xdr:rowOff>105435</xdr:rowOff>
    </xdr:from>
    <xdr:to>
      <xdr:col>11</xdr:col>
      <xdr:colOff>495301</xdr:colOff>
      <xdr:row>4</xdr:row>
      <xdr:rowOff>27915</xdr:rowOff>
    </xdr:to>
    <xdr:pic>
      <xdr:nvPicPr>
        <xdr:cNvPr id="4" name="Imagem 3" descr="Logotipo De Saúde E Bem Estar Design De Logotipo De Centro ...">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6355559" y="314985"/>
          <a:ext cx="807242" cy="798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12</xdr:col>
      <xdr:colOff>253873</xdr:colOff>
      <xdr:row>2</xdr:row>
      <xdr:rowOff>115735</xdr:rowOff>
    </xdr:from>
    <xdr:ext cx="1351909" cy="417807"/>
    <xdr:sp macro="" textlink="">
      <xdr:nvSpPr>
        <xdr:cNvPr id="2" name="CaixaDeTexto 1">
          <a:extLst>
            <a:ext uri="{FF2B5EF4-FFF2-40B4-BE49-F238E27FC236}">
              <a16:creationId xmlns:a16="http://schemas.microsoft.com/office/drawing/2014/main" id="{833014A3-9158-4B7F-B140-08148465F42F}"/>
            </a:ext>
          </a:extLst>
        </xdr:cNvPr>
        <xdr:cNvSpPr txBox="1"/>
      </xdr:nvSpPr>
      <xdr:spPr>
        <a:xfrm>
          <a:off x="7587099" y="525412"/>
          <a:ext cx="1351909" cy="417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800">
              <a:solidFill>
                <a:schemeClr val="bg1"/>
              </a:solidFill>
              <a:latin typeface="Arial Black" panose="020B0A04020102020204" pitchFamily="34" charset="0"/>
            </a:rPr>
            <a:t>FIDELIZE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2" name="Imagem 1" descr="Logotipo De Saúde E Bem Estar Design De Logotipo De Centro ...">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9720" y="0"/>
          <a:ext cx="630336" cy="1095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2217420</xdr:colOff>
      <xdr:row>0</xdr:row>
      <xdr:rowOff>0</xdr:rowOff>
    </xdr:from>
    <xdr:to>
      <xdr:col>3</xdr:col>
      <xdr:colOff>387352</xdr:colOff>
      <xdr:row>0</xdr:row>
      <xdr:rowOff>14214</xdr:rowOff>
    </xdr:to>
    <xdr:pic>
      <xdr:nvPicPr>
        <xdr:cNvPr id="3" name="Imagem 2" descr="Logotipo De Saúde E Bem Estar Design De Logotipo De Centro ...">
          <a:extLst>
            <a:ext uri="{FF2B5EF4-FFF2-40B4-BE49-F238E27FC236}">
              <a16:creationId xmlns:a16="http://schemas.microsoft.com/office/drawing/2014/main" id="{11E648E0-AFAF-43B0-AE5D-C743FB5E7B9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722620" y="392430"/>
          <a:ext cx="389257" cy="755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25</xdr:col>
      <xdr:colOff>103187</xdr:colOff>
      <xdr:row>1</xdr:row>
      <xdr:rowOff>71437</xdr:rowOff>
    </xdr:from>
    <xdr:to>
      <xdr:col>26</xdr:col>
      <xdr:colOff>285750</xdr:colOff>
      <xdr:row>1</xdr:row>
      <xdr:rowOff>79370</xdr:rowOff>
    </xdr:to>
    <xdr:cxnSp macro="">
      <xdr:nvCxnSpPr>
        <xdr:cNvPr id="13" name="Conector de Seta Reta 12">
          <a:extLst>
            <a:ext uri="{FF2B5EF4-FFF2-40B4-BE49-F238E27FC236}">
              <a16:creationId xmlns:a16="http://schemas.microsoft.com/office/drawing/2014/main" id="{669F7FB3-0402-44E6-BF76-F809396105B0}"/>
            </a:ext>
          </a:extLst>
        </xdr:cNvPr>
        <xdr:cNvCxnSpPr/>
      </xdr:nvCxnSpPr>
      <xdr:spPr>
        <a:xfrm>
          <a:off x="4385627" y="360997"/>
          <a:ext cx="517843" cy="7933"/>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594732</xdr:colOff>
      <xdr:row>8</xdr:row>
      <xdr:rowOff>185853</xdr:rowOff>
    </xdr:from>
    <xdr:to>
      <xdr:col>29</xdr:col>
      <xdr:colOff>0</xdr:colOff>
      <xdr:row>8</xdr:row>
      <xdr:rowOff>185853</xdr:rowOff>
    </xdr:to>
    <xdr:cxnSp macro="">
      <xdr:nvCxnSpPr>
        <xdr:cNvPr id="19" name="Conector de Seta Reta 18">
          <a:extLst>
            <a:ext uri="{FF2B5EF4-FFF2-40B4-BE49-F238E27FC236}">
              <a16:creationId xmlns:a16="http://schemas.microsoft.com/office/drawing/2014/main" id="{8E39E594-7299-4350-857A-905EC66E286C}"/>
            </a:ext>
          </a:extLst>
        </xdr:cNvPr>
        <xdr:cNvCxnSpPr/>
      </xdr:nvCxnSpPr>
      <xdr:spPr>
        <a:xfrm>
          <a:off x="16327244" y="2072268"/>
          <a:ext cx="24718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20458</xdr:colOff>
      <xdr:row>8</xdr:row>
      <xdr:rowOff>194930</xdr:rowOff>
    </xdr:from>
    <xdr:to>
      <xdr:col>39</xdr:col>
      <xdr:colOff>17721</xdr:colOff>
      <xdr:row>8</xdr:row>
      <xdr:rowOff>203192</xdr:rowOff>
    </xdr:to>
    <xdr:cxnSp macro="">
      <xdr:nvCxnSpPr>
        <xdr:cNvPr id="20" name="Conector de Seta Reta 19">
          <a:extLst>
            <a:ext uri="{FF2B5EF4-FFF2-40B4-BE49-F238E27FC236}">
              <a16:creationId xmlns:a16="http://schemas.microsoft.com/office/drawing/2014/main" id="{F6787DF2-2906-4585-AB93-EC9E88A40493}"/>
            </a:ext>
          </a:extLst>
        </xdr:cNvPr>
        <xdr:cNvCxnSpPr/>
      </xdr:nvCxnSpPr>
      <xdr:spPr>
        <a:xfrm flipV="1">
          <a:off x="23683807" y="2096977"/>
          <a:ext cx="1214100" cy="82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2324</xdr:colOff>
      <xdr:row>8</xdr:row>
      <xdr:rowOff>8965</xdr:rowOff>
    </xdr:from>
    <xdr:to>
      <xdr:col>40</xdr:col>
      <xdr:colOff>8965</xdr:colOff>
      <xdr:row>8</xdr:row>
      <xdr:rowOff>199343</xdr:rowOff>
    </xdr:to>
    <xdr:cxnSp macro="">
      <xdr:nvCxnSpPr>
        <xdr:cNvPr id="21" name="Conector de Seta Reta 20">
          <a:extLst>
            <a:ext uri="{FF2B5EF4-FFF2-40B4-BE49-F238E27FC236}">
              <a16:creationId xmlns:a16="http://schemas.microsoft.com/office/drawing/2014/main" id="{0F8DE449-16E4-47D8-B77A-F3990A155316}"/>
            </a:ext>
          </a:extLst>
        </xdr:cNvPr>
        <xdr:cNvCxnSpPr/>
      </xdr:nvCxnSpPr>
      <xdr:spPr>
        <a:xfrm flipV="1">
          <a:off x="23597430" y="1900518"/>
          <a:ext cx="1835441" cy="190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590698</xdr:colOff>
      <xdr:row>8</xdr:row>
      <xdr:rowOff>0</xdr:rowOff>
    </xdr:from>
    <xdr:to>
      <xdr:col>43</xdr:col>
      <xdr:colOff>11814</xdr:colOff>
      <xdr:row>8</xdr:row>
      <xdr:rowOff>11813</xdr:rowOff>
    </xdr:to>
    <xdr:cxnSp macro="">
      <xdr:nvCxnSpPr>
        <xdr:cNvPr id="22" name="Conector de Seta Reta 21">
          <a:extLst>
            <a:ext uri="{FF2B5EF4-FFF2-40B4-BE49-F238E27FC236}">
              <a16:creationId xmlns:a16="http://schemas.microsoft.com/office/drawing/2014/main" id="{0CA674E0-4ED9-4BE2-A0C8-1738D7F611B1}"/>
            </a:ext>
          </a:extLst>
        </xdr:cNvPr>
        <xdr:cNvCxnSpPr/>
      </xdr:nvCxnSpPr>
      <xdr:spPr>
        <a:xfrm>
          <a:off x="25470884" y="1902047"/>
          <a:ext cx="1854790" cy="11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597453</xdr:colOff>
      <xdr:row>8</xdr:row>
      <xdr:rowOff>198549</xdr:rowOff>
    </xdr:from>
    <xdr:to>
      <xdr:col>33</xdr:col>
      <xdr:colOff>37171</xdr:colOff>
      <xdr:row>8</xdr:row>
      <xdr:rowOff>204439</xdr:rowOff>
    </xdr:to>
    <xdr:cxnSp macro="">
      <xdr:nvCxnSpPr>
        <xdr:cNvPr id="23" name="Conector de Seta Reta 22">
          <a:extLst>
            <a:ext uri="{FF2B5EF4-FFF2-40B4-BE49-F238E27FC236}">
              <a16:creationId xmlns:a16="http://schemas.microsoft.com/office/drawing/2014/main" id="{F1D11DA5-BB81-4F77-9817-3B51797E2F17}"/>
            </a:ext>
          </a:extLst>
        </xdr:cNvPr>
        <xdr:cNvCxnSpPr/>
      </xdr:nvCxnSpPr>
      <xdr:spPr>
        <a:xfrm>
          <a:off x="18783233" y="2084964"/>
          <a:ext cx="2506304" cy="5890"/>
        </a:xfrm>
        <a:prstGeom prst="straightConnector1">
          <a:avLst/>
        </a:prstGeom>
        <a:ln w="127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11814</xdr:colOff>
      <xdr:row>8</xdr:row>
      <xdr:rowOff>29534</xdr:rowOff>
    </xdr:from>
    <xdr:to>
      <xdr:col>42</xdr:col>
      <xdr:colOff>590698</xdr:colOff>
      <xdr:row>8</xdr:row>
      <xdr:rowOff>189023</xdr:rowOff>
    </xdr:to>
    <xdr:cxnSp macro="">
      <xdr:nvCxnSpPr>
        <xdr:cNvPr id="24" name="Conector de Seta Reta 23">
          <a:extLst>
            <a:ext uri="{FF2B5EF4-FFF2-40B4-BE49-F238E27FC236}">
              <a16:creationId xmlns:a16="http://schemas.microsoft.com/office/drawing/2014/main" id="{D02D4575-477D-4703-ADC9-F1C5A9C5FB21}"/>
            </a:ext>
          </a:extLst>
        </xdr:cNvPr>
        <xdr:cNvCxnSpPr/>
      </xdr:nvCxnSpPr>
      <xdr:spPr>
        <a:xfrm flipV="1">
          <a:off x="24892000" y="1931581"/>
          <a:ext cx="2404140" cy="159489"/>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10842</xdr:colOff>
      <xdr:row>5</xdr:row>
      <xdr:rowOff>74342</xdr:rowOff>
    </xdr:from>
    <xdr:to>
      <xdr:col>37</xdr:col>
      <xdr:colOff>18586</xdr:colOff>
      <xdr:row>8</xdr:row>
      <xdr:rowOff>184107</xdr:rowOff>
    </xdr:to>
    <xdr:cxnSp macro="">
      <xdr:nvCxnSpPr>
        <xdr:cNvPr id="26" name="Conector de Seta Reta 25">
          <a:extLst>
            <a:ext uri="{FF2B5EF4-FFF2-40B4-BE49-F238E27FC236}">
              <a16:creationId xmlns:a16="http://schemas.microsoft.com/office/drawing/2014/main" id="{CC5B8F04-DD51-414F-BEAA-0333C9C666B5}"/>
            </a:ext>
          </a:extLst>
        </xdr:cNvPr>
        <xdr:cNvCxnSpPr/>
      </xdr:nvCxnSpPr>
      <xdr:spPr>
        <a:xfrm flipV="1">
          <a:off x="21263208" y="1208049"/>
          <a:ext cx="2461012" cy="8624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9347</xdr:colOff>
      <xdr:row>5</xdr:row>
      <xdr:rowOff>189023</xdr:rowOff>
    </xdr:from>
    <xdr:to>
      <xdr:col>55</xdr:col>
      <xdr:colOff>5907</xdr:colOff>
      <xdr:row>8</xdr:row>
      <xdr:rowOff>1434</xdr:rowOff>
    </xdr:to>
    <xdr:cxnSp macro="">
      <xdr:nvCxnSpPr>
        <xdr:cNvPr id="27" name="Conector de Seta Reta 26">
          <a:extLst>
            <a:ext uri="{FF2B5EF4-FFF2-40B4-BE49-F238E27FC236}">
              <a16:creationId xmlns:a16="http://schemas.microsoft.com/office/drawing/2014/main" id="{C89D102C-F868-4A51-AA21-6A6BB1AE7647}"/>
            </a:ext>
          </a:extLst>
        </xdr:cNvPr>
        <xdr:cNvCxnSpPr/>
      </xdr:nvCxnSpPr>
      <xdr:spPr>
        <a:xfrm flipV="1">
          <a:off x="28540045" y="1329070"/>
          <a:ext cx="6080746" cy="574411"/>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9293</xdr:colOff>
      <xdr:row>8</xdr:row>
      <xdr:rowOff>223024</xdr:rowOff>
    </xdr:from>
    <xdr:to>
      <xdr:col>37</xdr:col>
      <xdr:colOff>9293</xdr:colOff>
      <xdr:row>9</xdr:row>
      <xdr:rowOff>111512</xdr:rowOff>
    </xdr:to>
    <xdr:cxnSp macro="">
      <xdr:nvCxnSpPr>
        <xdr:cNvPr id="30" name="Conector de Seta Reta 29">
          <a:extLst>
            <a:ext uri="{FF2B5EF4-FFF2-40B4-BE49-F238E27FC236}">
              <a16:creationId xmlns:a16="http://schemas.microsoft.com/office/drawing/2014/main" id="{641A6E36-CBDF-4EBF-B317-408C8AE3DE99}"/>
            </a:ext>
          </a:extLst>
        </xdr:cNvPr>
        <xdr:cNvCxnSpPr/>
      </xdr:nvCxnSpPr>
      <xdr:spPr>
        <a:xfrm>
          <a:off x="21261659" y="2109439"/>
          <a:ext cx="2453268" cy="1393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31565</xdr:colOff>
      <xdr:row>5</xdr:row>
      <xdr:rowOff>159488</xdr:rowOff>
    </xdr:from>
    <xdr:to>
      <xdr:col>94</xdr:col>
      <xdr:colOff>0</xdr:colOff>
      <xdr:row>5</xdr:row>
      <xdr:rowOff>160596</xdr:rowOff>
    </xdr:to>
    <xdr:cxnSp macro="">
      <xdr:nvCxnSpPr>
        <xdr:cNvPr id="32" name="Conector de Seta Reta 31">
          <a:extLst>
            <a:ext uri="{FF2B5EF4-FFF2-40B4-BE49-F238E27FC236}">
              <a16:creationId xmlns:a16="http://schemas.microsoft.com/office/drawing/2014/main" id="{DB63CC33-9918-4758-AC65-90959AE9E567}"/>
            </a:ext>
          </a:extLst>
        </xdr:cNvPr>
        <xdr:cNvCxnSpPr/>
      </xdr:nvCxnSpPr>
      <xdr:spPr>
        <a:xfrm flipV="1">
          <a:off x="54724263" y="1299535"/>
          <a:ext cx="3618946" cy="11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5482</xdr:colOff>
      <xdr:row>8</xdr:row>
      <xdr:rowOff>197352</xdr:rowOff>
    </xdr:from>
    <xdr:to>
      <xdr:col>37</xdr:col>
      <xdr:colOff>6558</xdr:colOff>
      <xdr:row>9</xdr:row>
      <xdr:rowOff>112111</xdr:rowOff>
    </xdr:to>
    <xdr:cxnSp macro="">
      <xdr:nvCxnSpPr>
        <xdr:cNvPr id="33" name="Conector de Seta Reta 32">
          <a:extLst>
            <a:ext uri="{FF2B5EF4-FFF2-40B4-BE49-F238E27FC236}">
              <a16:creationId xmlns:a16="http://schemas.microsoft.com/office/drawing/2014/main" id="{14BE665B-E610-423F-A452-7CEF15A6ED27}"/>
            </a:ext>
          </a:extLst>
        </xdr:cNvPr>
        <xdr:cNvCxnSpPr/>
      </xdr:nvCxnSpPr>
      <xdr:spPr>
        <a:xfrm flipH="1" flipV="1">
          <a:off x="23638446" y="2094129"/>
          <a:ext cx="1076" cy="166932"/>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18585</xdr:colOff>
      <xdr:row>8</xdr:row>
      <xdr:rowOff>27878</xdr:rowOff>
    </xdr:from>
    <xdr:to>
      <xdr:col>37</xdr:col>
      <xdr:colOff>9293</xdr:colOff>
      <xdr:row>8</xdr:row>
      <xdr:rowOff>204439</xdr:rowOff>
    </xdr:to>
    <xdr:cxnSp macro="">
      <xdr:nvCxnSpPr>
        <xdr:cNvPr id="4" name="Conector de Seta Reta 3">
          <a:extLst>
            <a:ext uri="{FF2B5EF4-FFF2-40B4-BE49-F238E27FC236}">
              <a16:creationId xmlns:a16="http://schemas.microsoft.com/office/drawing/2014/main" id="{E3249FF5-D05B-4E62-935A-9E4C6429566B}"/>
            </a:ext>
          </a:extLst>
        </xdr:cNvPr>
        <xdr:cNvCxnSpPr/>
      </xdr:nvCxnSpPr>
      <xdr:spPr>
        <a:xfrm flipV="1">
          <a:off x="21270951" y="1914293"/>
          <a:ext cx="2443976" cy="1765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5462</xdr:colOff>
      <xdr:row>8</xdr:row>
      <xdr:rowOff>17821</xdr:rowOff>
    </xdr:from>
    <xdr:to>
      <xdr:col>37</xdr:col>
      <xdr:colOff>5482</xdr:colOff>
      <xdr:row>8</xdr:row>
      <xdr:rowOff>197352</xdr:rowOff>
    </xdr:to>
    <xdr:cxnSp macro="">
      <xdr:nvCxnSpPr>
        <xdr:cNvPr id="15" name="Conector de Seta Reta 14">
          <a:extLst>
            <a:ext uri="{FF2B5EF4-FFF2-40B4-BE49-F238E27FC236}">
              <a16:creationId xmlns:a16="http://schemas.microsoft.com/office/drawing/2014/main" id="{297612B3-D67B-419C-A406-D340AB2B1171}"/>
            </a:ext>
          </a:extLst>
        </xdr:cNvPr>
        <xdr:cNvCxnSpPr/>
      </xdr:nvCxnSpPr>
      <xdr:spPr>
        <a:xfrm>
          <a:off x="23638426" y="1914598"/>
          <a:ext cx="20" cy="179531"/>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17721</xdr:colOff>
      <xdr:row>8</xdr:row>
      <xdr:rowOff>218558</xdr:rowOff>
    </xdr:from>
    <xdr:to>
      <xdr:col>39</xdr:col>
      <xdr:colOff>17721</xdr:colOff>
      <xdr:row>10</xdr:row>
      <xdr:rowOff>5906</xdr:rowOff>
    </xdr:to>
    <xdr:cxnSp macro="">
      <xdr:nvCxnSpPr>
        <xdr:cNvPr id="41" name="Conector de Seta Reta 40">
          <a:extLst>
            <a:ext uri="{FF2B5EF4-FFF2-40B4-BE49-F238E27FC236}">
              <a16:creationId xmlns:a16="http://schemas.microsoft.com/office/drawing/2014/main" id="{D1496A7C-9D53-4F0D-A2FD-B7B26ADB61AD}"/>
            </a:ext>
          </a:extLst>
        </xdr:cNvPr>
        <xdr:cNvCxnSpPr/>
      </xdr:nvCxnSpPr>
      <xdr:spPr>
        <a:xfrm>
          <a:off x="23681070" y="2120605"/>
          <a:ext cx="1216837" cy="2953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4726</xdr:colOff>
      <xdr:row>8</xdr:row>
      <xdr:rowOff>17720</xdr:rowOff>
    </xdr:from>
    <xdr:to>
      <xdr:col>43</xdr:col>
      <xdr:colOff>11814</xdr:colOff>
      <xdr:row>10</xdr:row>
      <xdr:rowOff>4726</xdr:rowOff>
    </xdr:to>
    <xdr:cxnSp macro="">
      <xdr:nvCxnSpPr>
        <xdr:cNvPr id="50" name="Conector de Seta Reta 49">
          <a:extLst>
            <a:ext uri="{FF2B5EF4-FFF2-40B4-BE49-F238E27FC236}">
              <a16:creationId xmlns:a16="http://schemas.microsoft.com/office/drawing/2014/main" id="{71FC205A-E20A-464C-81C7-1D0FD026CF20}"/>
            </a:ext>
          </a:extLst>
        </xdr:cNvPr>
        <xdr:cNvCxnSpPr/>
      </xdr:nvCxnSpPr>
      <xdr:spPr>
        <a:xfrm flipV="1">
          <a:off x="24884912" y="1919767"/>
          <a:ext cx="2440762" cy="495006"/>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4727</xdr:colOff>
      <xdr:row>7</xdr:row>
      <xdr:rowOff>248093</xdr:rowOff>
    </xdr:from>
    <xdr:to>
      <xdr:col>45</xdr:col>
      <xdr:colOff>29535</xdr:colOff>
      <xdr:row>8</xdr:row>
      <xdr:rowOff>10632</xdr:rowOff>
    </xdr:to>
    <xdr:cxnSp macro="">
      <xdr:nvCxnSpPr>
        <xdr:cNvPr id="52" name="Conector de Seta Reta 51">
          <a:extLst>
            <a:ext uri="{FF2B5EF4-FFF2-40B4-BE49-F238E27FC236}">
              <a16:creationId xmlns:a16="http://schemas.microsoft.com/office/drawing/2014/main" id="{27EDFF6A-DE5B-4F83-98CF-AB04280180AC}"/>
            </a:ext>
          </a:extLst>
        </xdr:cNvPr>
        <xdr:cNvCxnSpPr/>
      </xdr:nvCxnSpPr>
      <xdr:spPr>
        <a:xfrm flipV="1">
          <a:off x="27318587" y="1896140"/>
          <a:ext cx="1241646" cy="165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5906</xdr:colOff>
      <xdr:row>5</xdr:row>
      <xdr:rowOff>82697</xdr:rowOff>
    </xdr:from>
    <xdr:to>
      <xdr:col>44</xdr:col>
      <xdr:colOff>5907</xdr:colOff>
      <xdr:row>5</xdr:row>
      <xdr:rowOff>124046</xdr:rowOff>
    </xdr:to>
    <xdr:cxnSp macro="">
      <xdr:nvCxnSpPr>
        <xdr:cNvPr id="54" name="Conector de Seta Reta 53">
          <a:extLst>
            <a:ext uri="{FF2B5EF4-FFF2-40B4-BE49-F238E27FC236}">
              <a16:creationId xmlns:a16="http://schemas.microsoft.com/office/drawing/2014/main" id="{0EDD28C5-8C6B-48EE-A136-C59BD7A57B85}"/>
            </a:ext>
          </a:extLst>
        </xdr:cNvPr>
        <xdr:cNvCxnSpPr/>
      </xdr:nvCxnSpPr>
      <xdr:spPr>
        <a:xfrm>
          <a:off x="23669255" y="1222744"/>
          <a:ext cx="4258931" cy="41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595423</xdr:colOff>
      <xdr:row>5</xdr:row>
      <xdr:rowOff>128772</xdr:rowOff>
    </xdr:from>
    <xdr:to>
      <xdr:col>50</xdr:col>
      <xdr:colOff>595423</xdr:colOff>
      <xdr:row>5</xdr:row>
      <xdr:rowOff>170121</xdr:rowOff>
    </xdr:to>
    <xdr:cxnSp macro="">
      <xdr:nvCxnSpPr>
        <xdr:cNvPr id="56" name="Conector de Seta Reta 55">
          <a:extLst>
            <a:ext uri="{FF2B5EF4-FFF2-40B4-BE49-F238E27FC236}">
              <a16:creationId xmlns:a16="http://schemas.microsoft.com/office/drawing/2014/main" id="{DF483168-7240-44C8-9000-633144FD5AAE}"/>
            </a:ext>
          </a:extLst>
        </xdr:cNvPr>
        <xdr:cNvCxnSpPr/>
      </xdr:nvCxnSpPr>
      <xdr:spPr>
        <a:xfrm>
          <a:off x="27909283" y="1268819"/>
          <a:ext cx="4258931" cy="41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588334</xdr:colOff>
      <xdr:row>5</xdr:row>
      <xdr:rowOff>165395</xdr:rowOff>
    </xdr:from>
    <xdr:to>
      <xdr:col>55</xdr:col>
      <xdr:colOff>29535</xdr:colOff>
      <xdr:row>5</xdr:row>
      <xdr:rowOff>174847</xdr:rowOff>
    </xdr:to>
    <xdr:cxnSp macro="">
      <xdr:nvCxnSpPr>
        <xdr:cNvPr id="57" name="Conector de Seta Reta 56">
          <a:extLst>
            <a:ext uri="{FF2B5EF4-FFF2-40B4-BE49-F238E27FC236}">
              <a16:creationId xmlns:a16="http://schemas.microsoft.com/office/drawing/2014/main" id="{FF70F1EC-4E94-4D4A-B032-8C0A7433C772}"/>
            </a:ext>
          </a:extLst>
        </xdr:cNvPr>
        <xdr:cNvCxnSpPr/>
      </xdr:nvCxnSpPr>
      <xdr:spPr>
        <a:xfrm flipV="1">
          <a:off x="32161125" y="1305442"/>
          <a:ext cx="2483294" cy="94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8269</xdr:colOff>
      <xdr:row>5</xdr:row>
      <xdr:rowOff>167759</xdr:rowOff>
    </xdr:from>
    <xdr:to>
      <xdr:col>64</xdr:col>
      <xdr:colOff>602512</xdr:colOff>
      <xdr:row>5</xdr:row>
      <xdr:rowOff>183116</xdr:rowOff>
    </xdr:to>
    <xdr:cxnSp macro="">
      <xdr:nvCxnSpPr>
        <xdr:cNvPr id="60" name="Conector de Seta Reta 59">
          <a:extLst>
            <a:ext uri="{FF2B5EF4-FFF2-40B4-BE49-F238E27FC236}">
              <a16:creationId xmlns:a16="http://schemas.microsoft.com/office/drawing/2014/main" id="{2579D127-CD00-494E-8C76-3929C6CE260B}"/>
            </a:ext>
          </a:extLst>
        </xdr:cNvPr>
        <xdr:cNvCxnSpPr/>
      </xdr:nvCxnSpPr>
      <xdr:spPr>
        <a:xfrm>
          <a:off x="34623153" y="1307806"/>
          <a:ext cx="6070010" cy="153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597786</xdr:colOff>
      <xdr:row>5</xdr:row>
      <xdr:rowOff>171302</xdr:rowOff>
    </xdr:from>
    <xdr:to>
      <xdr:col>75</xdr:col>
      <xdr:colOff>41349</xdr:colOff>
      <xdr:row>5</xdr:row>
      <xdr:rowOff>178392</xdr:rowOff>
    </xdr:to>
    <xdr:cxnSp macro="">
      <xdr:nvCxnSpPr>
        <xdr:cNvPr id="63" name="Conector de Seta Reta 62">
          <a:extLst>
            <a:ext uri="{FF2B5EF4-FFF2-40B4-BE49-F238E27FC236}">
              <a16:creationId xmlns:a16="http://schemas.microsoft.com/office/drawing/2014/main" id="{F12E3D7F-98EE-413D-BDB8-339CFDE73AFD}"/>
            </a:ext>
          </a:extLst>
        </xdr:cNvPr>
        <xdr:cNvCxnSpPr/>
      </xdr:nvCxnSpPr>
      <xdr:spPr>
        <a:xfrm flipV="1">
          <a:off x="40688437" y="1311349"/>
          <a:ext cx="6136168" cy="70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11814</xdr:colOff>
      <xdr:row>5</xdr:row>
      <xdr:rowOff>159488</xdr:rowOff>
    </xdr:from>
    <xdr:to>
      <xdr:col>78</xdr:col>
      <xdr:colOff>29535</xdr:colOff>
      <xdr:row>5</xdr:row>
      <xdr:rowOff>159490</xdr:rowOff>
    </xdr:to>
    <xdr:cxnSp macro="">
      <xdr:nvCxnSpPr>
        <xdr:cNvPr id="64" name="Conector de Seta Reta 63">
          <a:extLst>
            <a:ext uri="{FF2B5EF4-FFF2-40B4-BE49-F238E27FC236}">
              <a16:creationId xmlns:a16="http://schemas.microsoft.com/office/drawing/2014/main" id="{65343588-188B-47C7-B98C-FB5FD28290CF}"/>
            </a:ext>
          </a:extLst>
        </xdr:cNvPr>
        <xdr:cNvCxnSpPr/>
      </xdr:nvCxnSpPr>
      <xdr:spPr>
        <a:xfrm flipV="1">
          <a:off x="46795070" y="1299535"/>
          <a:ext cx="1842977"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10633</xdr:colOff>
      <xdr:row>5</xdr:row>
      <xdr:rowOff>152400</xdr:rowOff>
    </xdr:from>
    <xdr:to>
      <xdr:col>81</xdr:col>
      <xdr:colOff>28355</xdr:colOff>
      <xdr:row>5</xdr:row>
      <xdr:rowOff>152402</xdr:rowOff>
    </xdr:to>
    <xdr:cxnSp macro="">
      <xdr:nvCxnSpPr>
        <xdr:cNvPr id="68" name="Conector de Seta Reta 67">
          <a:extLst>
            <a:ext uri="{FF2B5EF4-FFF2-40B4-BE49-F238E27FC236}">
              <a16:creationId xmlns:a16="http://schemas.microsoft.com/office/drawing/2014/main" id="{CFDA2F2F-039A-422B-A444-AF47AE935035}"/>
            </a:ext>
          </a:extLst>
        </xdr:cNvPr>
        <xdr:cNvCxnSpPr/>
      </xdr:nvCxnSpPr>
      <xdr:spPr>
        <a:xfrm flipV="1">
          <a:off x="48619145" y="1292447"/>
          <a:ext cx="1842977"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11814</xdr:colOff>
      <xdr:row>5</xdr:row>
      <xdr:rowOff>153584</xdr:rowOff>
    </xdr:from>
    <xdr:to>
      <xdr:col>85</xdr:col>
      <xdr:colOff>17721</xdr:colOff>
      <xdr:row>5</xdr:row>
      <xdr:rowOff>159488</xdr:rowOff>
    </xdr:to>
    <xdr:cxnSp macro="">
      <xdr:nvCxnSpPr>
        <xdr:cNvPr id="69" name="Conector de Seta Reta 68">
          <a:extLst>
            <a:ext uri="{FF2B5EF4-FFF2-40B4-BE49-F238E27FC236}">
              <a16:creationId xmlns:a16="http://schemas.microsoft.com/office/drawing/2014/main" id="{8D52ACD7-C13A-42DB-8ED2-0D2545E94B43}"/>
            </a:ext>
          </a:extLst>
        </xdr:cNvPr>
        <xdr:cNvCxnSpPr/>
      </xdr:nvCxnSpPr>
      <xdr:spPr>
        <a:xfrm>
          <a:off x="50445581" y="1293631"/>
          <a:ext cx="2439582" cy="59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607237</xdr:colOff>
      <xdr:row>5</xdr:row>
      <xdr:rowOff>158310</xdr:rowOff>
    </xdr:from>
    <xdr:to>
      <xdr:col>88</xdr:col>
      <xdr:colOff>29535</xdr:colOff>
      <xdr:row>5</xdr:row>
      <xdr:rowOff>159488</xdr:rowOff>
    </xdr:to>
    <xdr:cxnSp macro="">
      <xdr:nvCxnSpPr>
        <xdr:cNvPr id="2" name="Conector de Seta Reta 1">
          <a:extLst>
            <a:ext uri="{FF2B5EF4-FFF2-40B4-BE49-F238E27FC236}">
              <a16:creationId xmlns:a16="http://schemas.microsoft.com/office/drawing/2014/main" id="{738ACFF1-4213-4A74-96F2-3059A2D398FA}"/>
            </a:ext>
          </a:extLst>
        </xdr:cNvPr>
        <xdr:cNvCxnSpPr/>
      </xdr:nvCxnSpPr>
      <xdr:spPr>
        <a:xfrm>
          <a:off x="52866260" y="1298357"/>
          <a:ext cx="1855973" cy="1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603360</xdr:colOff>
      <xdr:row>5</xdr:row>
      <xdr:rowOff>159415</xdr:rowOff>
    </xdr:from>
    <xdr:to>
      <xdr:col>100</xdr:col>
      <xdr:colOff>5907</xdr:colOff>
      <xdr:row>5</xdr:row>
      <xdr:rowOff>159488</xdr:rowOff>
    </xdr:to>
    <xdr:cxnSp macro="">
      <xdr:nvCxnSpPr>
        <xdr:cNvPr id="6" name="Conector de Seta Reta 5">
          <a:extLst>
            <a:ext uri="{FF2B5EF4-FFF2-40B4-BE49-F238E27FC236}">
              <a16:creationId xmlns:a16="http://schemas.microsoft.com/office/drawing/2014/main" id="{5B30E0DB-8195-4715-8DCE-703E7284FB81}"/>
            </a:ext>
          </a:extLst>
        </xdr:cNvPr>
        <xdr:cNvCxnSpPr/>
      </xdr:nvCxnSpPr>
      <xdr:spPr>
        <a:xfrm>
          <a:off x="58338151" y="1299462"/>
          <a:ext cx="3661477" cy="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602180</xdr:colOff>
      <xdr:row>5</xdr:row>
      <xdr:rowOff>158234</xdr:rowOff>
    </xdr:from>
    <xdr:to>
      <xdr:col>106</xdr:col>
      <xdr:colOff>4726</xdr:colOff>
      <xdr:row>5</xdr:row>
      <xdr:rowOff>158307</xdr:rowOff>
    </xdr:to>
    <xdr:cxnSp macro="">
      <xdr:nvCxnSpPr>
        <xdr:cNvPr id="8" name="Conector de Seta Reta 7">
          <a:extLst>
            <a:ext uri="{FF2B5EF4-FFF2-40B4-BE49-F238E27FC236}">
              <a16:creationId xmlns:a16="http://schemas.microsoft.com/office/drawing/2014/main" id="{D7E30DB1-FC8B-476F-BB37-96D08D94D87D}"/>
            </a:ext>
          </a:extLst>
        </xdr:cNvPr>
        <xdr:cNvCxnSpPr/>
      </xdr:nvCxnSpPr>
      <xdr:spPr>
        <a:xfrm>
          <a:off x="61987482" y="1298281"/>
          <a:ext cx="3661477" cy="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39477</xdr:colOff>
      <xdr:row>13</xdr:row>
      <xdr:rowOff>201976</xdr:rowOff>
    </xdr:from>
    <xdr:to>
      <xdr:col>20</xdr:col>
      <xdr:colOff>532481</xdr:colOff>
      <xdr:row>13</xdr:row>
      <xdr:rowOff>208517</xdr:rowOff>
    </xdr:to>
    <xdr:cxnSp macro="">
      <xdr:nvCxnSpPr>
        <xdr:cNvPr id="19" name="Conector de Seta Reta 18">
          <a:extLst>
            <a:ext uri="{FF2B5EF4-FFF2-40B4-BE49-F238E27FC236}">
              <a16:creationId xmlns:a16="http://schemas.microsoft.com/office/drawing/2014/main" id="{39210CC2-4D1F-4608-99FD-0520D00164B0}"/>
            </a:ext>
          </a:extLst>
        </xdr:cNvPr>
        <xdr:cNvCxnSpPr/>
      </xdr:nvCxnSpPr>
      <xdr:spPr>
        <a:xfrm flipV="1">
          <a:off x="15426369" y="3194892"/>
          <a:ext cx="493004" cy="65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1645</xdr:colOff>
      <xdr:row>13</xdr:row>
      <xdr:rowOff>75363</xdr:rowOff>
    </xdr:from>
    <xdr:to>
      <xdr:col>32</xdr:col>
      <xdr:colOff>309824</xdr:colOff>
      <xdr:row>22</xdr:row>
      <xdr:rowOff>224439</xdr:rowOff>
    </xdr:to>
    <xdr:cxnSp macro="">
      <xdr:nvCxnSpPr>
        <xdr:cNvPr id="22" name="Conector de Seta Reta 21">
          <a:extLst>
            <a:ext uri="{FF2B5EF4-FFF2-40B4-BE49-F238E27FC236}">
              <a16:creationId xmlns:a16="http://schemas.microsoft.com/office/drawing/2014/main" id="{CD3F2F03-FF9C-4C7E-82DC-DD00730D3137}"/>
            </a:ext>
          </a:extLst>
        </xdr:cNvPr>
        <xdr:cNvCxnSpPr/>
      </xdr:nvCxnSpPr>
      <xdr:spPr>
        <a:xfrm flipV="1">
          <a:off x="20265821" y="3098242"/>
          <a:ext cx="643124" cy="2409955"/>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9180</xdr:colOff>
      <xdr:row>7</xdr:row>
      <xdr:rowOff>201975</xdr:rowOff>
    </xdr:from>
    <xdr:to>
      <xdr:col>23</xdr:col>
      <xdr:colOff>569205</xdr:colOff>
      <xdr:row>12</xdr:row>
      <xdr:rowOff>220337</xdr:rowOff>
    </xdr:to>
    <xdr:cxnSp macro="">
      <xdr:nvCxnSpPr>
        <xdr:cNvPr id="23" name="Conector de Seta Reta 22">
          <a:extLst>
            <a:ext uri="{FF2B5EF4-FFF2-40B4-BE49-F238E27FC236}">
              <a16:creationId xmlns:a16="http://schemas.microsoft.com/office/drawing/2014/main" id="{57C52684-9924-41B6-961C-0D340285EE9F}"/>
            </a:ext>
          </a:extLst>
        </xdr:cNvPr>
        <xdr:cNvCxnSpPr/>
      </xdr:nvCxnSpPr>
      <xdr:spPr>
        <a:xfrm flipV="1">
          <a:off x="17213855" y="1707614"/>
          <a:ext cx="560025" cy="12577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328673</xdr:colOff>
      <xdr:row>13</xdr:row>
      <xdr:rowOff>133978</xdr:rowOff>
    </xdr:from>
    <xdr:to>
      <xdr:col>28</xdr:col>
      <xdr:colOff>284703</xdr:colOff>
      <xdr:row>18</xdr:row>
      <xdr:rowOff>231788</xdr:rowOff>
    </xdr:to>
    <xdr:cxnSp macro="">
      <xdr:nvCxnSpPr>
        <xdr:cNvPr id="24" name="Conector de Seta Reta 23">
          <a:extLst>
            <a:ext uri="{FF2B5EF4-FFF2-40B4-BE49-F238E27FC236}">
              <a16:creationId xmlns:a16="http://schemas.microsoft.com/office/drawing/2014/main" id="{DBFB3C58-83E8-495A-B576-8255F1367616}"/>
            </a:ext>
          </a:extLst>
        </xdr:cNvPr>
        <xdr:cNvCxnSpPr/>
      </xdr:nvCxnSpPr>
      <xdr:spPr>
        <a:xfrm flipV="1">
          <a:off x="18583178" y="3156857"/>
          <a:ext cx="960866" cy="1353854"/>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604362</xdr:colOff>
      <xdr:row>13</xdr:row>
      <xdr:rowOff>246836</xdr:rowOff>
    </xdr:from>
    <xdr:to>
      <xdr:col>24</xdr:col>
      <xdr:colOff>0</xdr:colOff>
      <xdr:row>14</xdr:row>
      <xdr:rowOff>9181</xdr:rowOff>
    </xdr:to>
    <xdr:cxnSp macro="">
      <xdr:nvCxnSpPr>
        <xdr:cNvPr id="26" name="Conector de Seta Reta 25">
          <a:extLst>
            <a:ext uri="{FF2B5EF4-FFF2-40B4-BE49-F238E27FC236}">
              <a16:creationId xmlns:a16="http://schemas.microsoft.com/office/drawing/2014/main" id="{D0FE4716-D6E6-441B-A886-325D479FB1A2}"/>
            </a:ext>
          </a:extLst>
        </xdr:cNvPr>
        <xdr:cNvCxnSpPr/>
      </xdr:nvCxnSpPr>
      <xdr:spPr>
        <a:xfrm>
          <a:off x="17301373" y="3269715"/>
          <a:ext cx="618187" cy="135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16387</xdr:colOff>
      <xdr:row>13</xdr:row>
      <xdr:rowOff>65549</xdr:rowOff>
    </xdr:from>
    <xdr:to>
      <xdr:col>28</xdr:col>
      <xdr:colOff>276329</xdr:colOff>
      <xdr:row>13</xdr:row>
      <xdr:rowOff>83736</xdr:rowOff>
    </xdr:to>
    <xdr:cxnSp macro="">
      <xdr:nvCxnSpPr>
        <xdr:cNvPr id="27" name="Conector de Seta Reta 26">
          <a:extLst>
            <a:ext uri="{FF2B5EF4-FFF2-40B4-BE49-F238E27FC236}">
              <a16:creationId xmlns:a16="http://schemas.microsoft.com/office/drawing/2014/main" id="{6195907A-8FFD-4F1A-9821-22154B58DF49}"/>
            </a:ext>
          </a:extLst>
        </xdr:cNvPr>
        <xdr:cNvCxnSpPr/>
      </xdr:nvCxnSpPr>
      <xdr:spPr>
        <a:xfrm>
          <a:off x="18605838" y="3088428"/>
          <a:ext cx="929832" cy="18187"/>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14688</xdr:colOff>
      <xdr:row>15</xdr:row>
      <xdr:rowOff>143219</xdr:rowOff>
    </xdr:from>
    <xdr:to>
      <xdr:col>23</xdr:col>
      <xdr:colOff>587566</xdr:colOff>
      <xdr:row>20</xdr:row>
      <xdr:rowOff>27542</xdr:rowOff>
    </xdr:to>
    <xdr:cxnSp macro="">
      <xdr:nvCxnSpPr>
        <xdr:cNvPr id="4" name="Conector de Seta Reta 3">
          <a:extLst>
            <a:ext uri="{FF2B5EF4-FFF2-40B4-BE49-F238E27FC236}">
              <a16:creationId xmlns:a16="http://schemas.microsoft.com/office/drawing/2014/main" id="{33C0C983-B03D-4653-A418-811F7357CF35}"/>
            </a:ext>
          </a:extLst>
        </xdr:cNvPr>
        <xdr:cNvCxnSpPr/>
      </xdr:nvCxnSpPr>
      <xdr:spPr>
        <a:xfrm>
          <a:off x="17219363" y="3631894"/>
          <a:ext cx="572878" cy="1123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2717</xdr:colOff>
      <xdr:row>12</xdr:row>
      <xdr:rowOff>246836</xdr:rowOff>
    </xdr:from>
    <xdr:to>
      <xdr:col>32</xdr:col>
      <xdr:colOff>318198</xdr:colOff>
      <xdr:row>13</xdr:row>
      <xdr:rowOff>0</xdr:rowOff>
    </xdr:to>
    <xdr:cxnSp macro="">
      <xdr:nvCxnSpPr>
        <xdr:cNvPr id="7" name="Conector de Seta Reta 6">
          <a:extLst>
            <a:ext uri="{FF2B5EF4-FFF2-40B4-BE49-F238E27FC236}">
              <a16:creationId xmlns:a16="http://schemas.microsoft.com/office/drawing/2014/main" id="{0EBE6536-730D-47B8-B325-5C6F0079F519}"/>
            </a:ext>
          </a:extLst>
        </xdr:cNvPr>
        <xdr:cNvCxnSpPr/>
      </xdr:nvCxnSpPr>
      <xdr:spPr>
        <a:xfrm>
          <a:off x="20266893" y="3018506"/>
          <a:ext cx="650426" cy="4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19465</xdr:colOff>
      <xdr:row>7</xdr:row>
      <xdr:rowOff>246836</xdr:rowOff>
    </xdr:from>
    <xdr:to>
      <xdr:col>31</xdr:col>
      <xdr:colOff>301450</xdr:colOff>
      <xdr:row>8</xdr:row>
      <xdr:rowOff>8374</xdr:rowOff>
    </xdr:to>
    <xdr:cxnSp macro="">
      <xdr:nvCxnSpPr>
        <xdr:cNvPr id="10" name="Conector de Seta Reta 9">
          <a:extLst>
            <a:ext uri="{FF2B5EF4-FFF2-40B4-BE49-F238E27FC236}">
              <a16:creationId xmlns:a16="http://schemas.microsoft.com/office/drawing/2014/main" id="{5D312C72-1936-412A-9F23-5FA368DECAE0}"/>
            </a:ext>
          </a:extLst>
        </xdr:cNvPr>
        <xdr:cNvCxnSpPr/>
      </xdr:nvCxnSpPr>
      <xdr:spPr>
        <a:xfrm>
          <a:off x="19948696" y="1762462"/>
          <a:ext cx="616930" cy="127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2717</xdr:colOff>
      <xdr:row>7</xdr:row>
      <xdr:rowOff>246836</xdr:rowOff>
    </xdr:from>
    <xdr:to>
      <xdr:col>36</xdr:col>
      <xdr:colOff>16747</xdr:colOff>
      <xdr:row>8</xdr:row>
      <xdr:rowOff>25121</xdr:rowOff>
    </xdr:to>
    <xdr:cxnSp macro="">
      <xdr:nvCxnSpPr>
        <xdr:cNvPr id="11" name="Conector de Seta Reta 10">
          <a:extLst>
            <a:ext uri="{FF2B5EF4-FFF2-40B4-BE49-F238E27FC236}">
              <a16:creationId xmlns:a16="http://schemas.microsoft.com/office/drawing/2014/main" id="{A7DFD2A4-720F-4C74-B34D-FCEFB5382AFD}"/>
            </a:ext>
          </a:extLst>
        </xdr:cNvPr>
        <xdr:cNvCxnSpPr/>
      </xdr:nvCxnSpPr>
      <xdr:spPr>
        <a:xfrm>
          <a:off x="21271728" y="1762462"/>
          <a:ext cx="683920" cy="294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2717</xdr:colOff>
      <xdr:row>7</xdr:row>
      <xdr:rowOff>246836</xdr:rowOff>
    </xdr:from>
    <xdr:to>
      <xdr:col>40</xdr:col>
      <xdr:colOff>577781</xdr:colOff>
      <xdr:row>8</xdr:row>
      <xdr:rowOff>0</xdr:rowOff>
    </xdr:to>
    <xdr:cxnSp macro="">
      <xdr:nvCxnSpPr>
        <xdr:cNvPr id="12" name="Conector de Seta Reta 11">
          <a:extLst>
            <a:ext uri="{FF2B5EF4-FFF2-40B4-BE49-F238E27FC236}">
              <a16:creationId xmlns:a16="http://schemas.microsoft.com/office/drawing/2014/main" id="{C2510F5A-4CB3-4D26-B891-E262E92343A7}"/>
            </a:ext>
          </a:extLst>
        </xdr:cNvPr>
        <xdr:cNvCxnSpPr/>
      </xdr:nvCxnSpPr>
      <xdr:spPr>
        <a:xfrm>
          <a:off x="22611508" y="1762462"/>
          <a:ext cx="1244954" cy="4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8194</xdr:colOff>
      <xdr:row>15</xdr:row>
      <xdr:rowOff>73742</xdr:rowOff>
    </xdr:from>
    <xdr:to>
      <xdr:col>28</xdr:col>
      <xdr:colOff>301450</xdr:colOff>
      <xdr:row>22</xdr:row>
      <xdr:rowOff>192594</xdr:rowOff>
    </xdr:to>
    <xdr:cxnSp macro="">
      <xdr:nvCxnSpPr>
        <xdr:cNvPr id="15" name="Conector de Seta Reta 14">
          <a:extLst>
            <a:ext uri="{FF2B5EF4-FFF2-40B4-BE49-F238E27FC236}">
              <a16:creationId xmlns:a16="http://schemas.microsoft.com/office/drawing/2014/main" id="{E2005C0F-4586-4205-8FF2-7DA9542CB94E}"/>
            </a:ext>
          </a:extLst>
        </xdr:cNvPr>
        <xdr:cNvCxnSpPr/>
      </xdr:nvCxnSpPr>
      <xdr:spPr>
        <a:xfrm>
          <a:off x="18597645" y="3599039"/>
          <a:ext cx="963146" cy="1877313"/>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1638</xdr:colOff>
      <xdr:row>14</xdr:row>
      <xdr:rowOff>67189</xdr:rowOff>
    </xdr:from>
    <xdr:to>
      <xdr:col>28</xdr:col>
      <xdr:colOff>293077</xdr:colOff>
      <xdr:row>18</xdr:row>
      <xdr:rowOff>0</xdr:rowOff>
    </xdr:to>
    <xdr:cxnSp macro="">
      <xdr:nvCxnSpPr>
        <xdr:cNvPr id="31" name="Conector de Seta Reta 30">
          <a:extLst>
            <a:ext uri="{FF2B5EF4-FFF2-40B4-BE49-F238E27FC236}">
              <a16:creationId xmlns:a16="http://schemas.microsoft.com/office/drawing/2014/main" id="{514F24D6-7710-4272-852C-A7F7BA97590F}"/>
            </a:ext>
          </a:extLst>
        </xdr:cNvPr>
        <xdr:cNvCxnSpPr/>
      </xdr:nvCxnSpPr>
      <xdr:spPr>
        <a:xfrm>
          <a:off x="18591089" y="3341277"/>
          <a:ext cx="961329" cy="93764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333589</xdr:colOff>
      <xdr:row>18</xdr:row>
      <xdr:rowOff>58615</xdr:rowOff>
    </xdr:from>
    <xdr:to>
      <xdr:col>28</xdr:col>
      <xdr:colOff>293077</xdr:colOff>
      <xdr:row>20</xdr:row>
      <xdr:rowOff>40059</xdr:rowOff>
    </xdr:to>
    <xdr:cxnSp macro="">
      <xdr:nvCxnSpPr>
        <xdr:cNvPr id="35" name="Conector de Seta Reta 34">
          <a:extLst>
            <a:ext uri="{FF2B5EF4-FFF2-40B4-BE49-F238E27FC236}">
              <a16:creationId xmlns:a16="http://schemas.microsoft.com/office/drawing/2014/main" id="{56F9BFE3-9D7C-42F1-BCBF-7DE8B30182CA}"/>
            </a:ext>
          </a:extLst>
        </xdr:cNvPr>
        <xdr:cNvCxnSpPr/>
      </xdr:nvCxnSpPr>
      <xdr:spPr>
        <a:xfrm flipV="1">
          <a:off x="18588094" y="4337538"/>
          <a:ext cx="964324" cy="483862"/>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10764</xdr:colOff>
      <xdr:row>21</xdr:row>
      <xdr:rowOff>4008</xdr:rowOff>
    </xdr:from>
    <xdr:to>
      <xdr:col>28</xdr:col>
      <xdr:colOff>293077</xdr:colOff>
      <xdr:row>23</xdr:row>
      <xdr:rowOff>16747</xdr:rowOff>
    </xdr:to>
    <xdr:cxnSp macro="">
      <xdr:nvCxnSpPr>
        <xdr:cNvPr id="37" name="Conector de Seta Reta 36">
          <a:extLst>
            <a:ext uri="{FF2B5EF4-FFF2-40B4-BE49-F238E27FC236}">
              <a16:creationId xmlns:a16="http://schemas.microsoft.com/office/drawing/2014/main" id="{2A35A3CD-3B3B-4110-9393-6B7EC8811615}"/>
            </a:ext>
          </a:extLst>
        </xdr:cNvPr>
        <xdr:cNvCxnSpPr/>
      </xdr:nvCxnSpPr>
      <xdr:spPr>
        <a:xfrm>
          <a:off x="18600215" y="5036557"/>
          <a:ext cx="952203" cy="515157"/>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20502</xdr:colOff>
      <xdr:row>8</xdr:row>
      <xdr:rowOff>31301</xdr:rowOff>
    </xdr:from>
    <xdr:to>
      <xdr:col>27</xdr:col>
      <xdr:colOff>326571</xdr:colOff>
      <xdr:row>8</xdr:row>
      <xdr:rowOff>58616</xdr:rowOff>
    </xdr:to>
    <xdr:cxnSp macro="">
      <xdr:nvCxnSpPr>
        <xdr:cNvPr id="47" name="Conector de Seta Reta 46">
          <a:extLst>
            <a:ext uri="{FF2B5EF4-FFF2-40B4-BE49-F238E27FC236}">
              <a16:creationId xmlns:a16="http://schemas.microsoft.com/office/drawing/2014/main" id="{DB3852D6-6BC7-4082-803A-745A780B8EBA}"/>
            </a:ext>
          </a:extLst>
        </xdr:cNvPr>
        <xdr:cNvCxnSpPr/>
      </xdr:nvCxnSpPr>
      <xdr:spPr>
        <a:xfrm>
          <a:off x="18609953" y="1798136"/>
          <a:ext cx="641014" cy="273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2717</xdr:colOff>
      <xdr:row>12</xdr:row>
      <xdr:rowOff>246836</xdr:rowOff>
    </xdr:from>
    <xdr:to>
      <xdr:col>37</xdr:col>
      <xdr:colOff>0</xdr:colOff>
      <xdr:row>13</xdr:row>
      <xdr:rowOff>8374</xdr:rowOff>
    </xdr:to>
    <xdr:cxnSp macro="">
      <xdr:nvCxnSpPr>
        <xdr:cNvPr id="51" name="Conector de Seta Reta 50">
          <a:extLst>
            <a:ext uri="{FF2B5EF4-FFF2-40B4-BE49-F238E27FC236}">
              <a16:creationId xmlns:a16="http://schemas.microsoft.com/office/drawing/2014/main" id="{B1396465-1F4C-4A22-9620-CB98E256FC9A}"/>
            </a:ext>
          </a:extLst>
        </xdr:cNvPr>
        <xdr:cNvCxnSpPr/>
      </xdr:nvCxnSpPr>
      <xdr:spPr>
        <a:xfrm>
          <a:off x="21606673" y="3018506"/>
          <a:ext cx="667173" cy="127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2717</xdr:colOff>
      <xdr:row>8</xdr:row>
      <xdr:rowOff>66989</xdr:rowOff>
    </xdr:from>
    <xdr:to>
      <xdr:col>40</xdr:col>
      <xdr:colOff>577781</xdr:colOff>
      <xdr:row>12</xdr:row>
      <xdr:rowOff>246836</xdr:rowOff>
    </xdr:to>
    <xdr:cxnSp macro="">
      <xdr:nvCxnSpPr>
        <xdr:cNvPr id="52" name="Conector de Seta Reta 51">
          <a:extLst>
            <a:ext uri="{FF2B5EF4-FFF2-40B4-BE49-F238E27FC236}">
              <a16:creationId xmlns:a16="http://schemas.microsoft.com/office/drawing/2014/main" id="{4AAE6855-F1AF-4C21-9948-BCEE7DF12365}"/>
            </a:ext>
          </a:extLst>
        </xdr:cNvPr>
        <xdr:cNvCxnSpPr/>
      </xdr:nvCxnSpPr>
      <xdr:spPr>
        <a:xfrm flipV="1">
          <a:off x="22946453" y="1833824"/>
          <a:ext cx="910009" cy="1184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4773</xdr:colOff>
      <xdr:row>13</xdr:row>
      <xdr:rowOff>33495</xdr:rowOff>
    </xdr:from>
    <xdr:to>
      <xdr:col>32</xdr:col>
      <xdr:colOff>293077</xdr:colOff>
      <xdr:row>18</xdr:row>
      <xdr:rowOff>1782</xdr:rowOff>
    </xdr:to>
    <xdr:cxnSp macro="">
      <xdr:nvCxnSpPr>
        <xdr:cNvPr id="55" name="Conector de Seta Reta 54">
          <a:extLst>
            <a:ext uri="{FF2B5EF4-FFF2-40B4-BE49-F238E27FC236}">
              <a16:creationId xmlns:a16="http://schemas.microsoft.com/office/drawing/2014/main" id="{9447A7BE-39B9-4534-AE86-125E291A35A7}"/>
            </a:ext>
          </a:extLst>
        </xdr:cNvPr>
        <xdr:cNvCxnSpPr/>
      </xdr:nvCxnSpPr>
      <xdr:spPr>
        <a:xfrm flipV="1">
          <a:off x="20268949" y="3056374"/>
          <a:ext cx="623249" cy="1224331"/>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589030</xdr:colOff>
      <xdr:row>9</xdr:row>
      <xdr:rowOff>4675</xdr:rowOff>
    </xdr:from>
    <xdr:to>
      <xdr:col>44</xdr:col>
      <xdr:colOff>0</xdr:colOff>
      <xdr:row>9</xdr:row>
      <xdr:rowOff>9181</xdr:rowOff>
    </xdr:to>
    <xdr:cxnSp macro="">
      <xdr:nvCxnSpPr>
        <xdr:cNvPr id="59" name="Conector de Seta Reta 58">
          <a:extLst>
            <a:ext uri="{FF2B5EF4-FFF2-40B4-BE49-F238E27FC236}">
              <a16:creationId xmlns:a16="http://schemas.microsoft.com/office/drawing/2014/main" id="{AF50B4D4-34B3-4ACF-A4DD-4E517A2E94FD}"/>
            </a:ext>
          </a:extLst>
        </xdr:cNvPr>
        <xdr:cNvCxnSpPr/>
      </xdr:nvCxnSpPr>
      <xdr:spPr>
        <a:xfrm>
          <a:off x="25047828" y="2014859"/>
          <a:ext cx="626430" cy="4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14024</xdr:colOff>
      <xdr:row>9</xdr:row>
      <xdr:rowOff>9181</xdr:rowOff>
    </xdr:from>
    <xdr:to>
      <xdr:col>47</xdr:col>
      <xdr:colOff>0</xdr:colOff>
      <xdr:row>9</xdr:row>
      <xdr:rowOff>9350</xdr:rowOff>
    </xdr:to>
    <xdr:cxnSp macro="">
      <xdr:nvCxnSpPr>
        <xdr:cNvPr id="62" name="Conector de Seta Reta 61">
          <a:extLst>
            <a:ext uri="{FF2B5EF4-FFF2-40B4-BE49-F238E27FC236}">
              <a16:creationId xmlns:a16="http://schemas.microsoft.com/office/drawing/2014/main" id="{BAC6E787-ECB9-465A-94BF-0B7712F693B4}"/>
            </a:ext>
          </a:extLst>
        </xdr:cNvPr>
        <xdr:cNvCxnSpPr/>
      </xdr:nvCxnSpPr>
      <xdr:spPr>
        <a:xfrm flipV="1">
          <a:off x="26903742" y="2019365"/>
          <a:ext cx="593706" cy="1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603055</xdr:colOff>
      <xdr:row>9</xdr:row>
      <xdr:rowOff>0</xdr:rowOff>
    </xdr:from>
    <xdr:to>
      <xdr:col>50</xdr:col>
      <xdr:colOff>0</xdr:colOff>
      <xdr:row>9</xdr:row>
      <xdr:rowOff>9181</xdr:rowOff>
    </xdr:to>
    <xdr:cxnSp macro="">
      <xdr:nvCxnSpPr>
        <xdr:cNvPr id="63" name="Conector de Seta Reta 62">
          <a:extLst>
            <a:ext uri="{FF2B5EF4-FFF2-40B4-BE49-F238E27FC236}">
              <a16:creationId xmlns:a16="http://schemas.microsoft.com/office/drawing/2014/main" id="{C934A939-54EA-4B3B-B290-8489F2FFD0B6}"/>
            </a:ext>
          </a:extLst>
        </xdr:cNvPr>
        <xdr:cNvCxnSpPr/>
      </xdr:nvCxnSpPr>
      <xdr:spPr>
        <a:xfrm>
          <a:off x="28708233" y="2010184"/>
          <a:ext cx="612405"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603055</xdr:colOff>
      <xdr:row>9</xdr:row>
      <xdr:rowOff>0</xdr:rowOff>
    </xdr:from>
    <xdr:to>
      <xdr:col>53</xdr:col>
      <xdr:colOff>0</xdr:colOff>
      <xdr:row>9</xdr:row>
      <xdr:rowOff>9181</xdr:rowOff>
    </xdr:to>
    <xdr:cxnSp macro="">
      <xdr:nvCxnSpPr>
        <xdr:cNvPr id="67" name="Conector de Seta Reta 66">
          <a:extLst>
            <a:ext uri="{FF2B5EF4-FFF2-40B4-BE49-F238E27FC236}">
              <a16:creationId xmlns:a16="http://schemas.microsoft.com/office/drawing/2014/main" id="{76EF2254-A41C-4381-BC89-3BB1700F15B4}"/>
            </a:ext>
          </a:extLst>
        </xdr:cNvPr>
        <xdr:cNvCxnSpPr/>
      </xdr:nvCxnSpPr>
      <xdr:spPr>
        <a:xfrm>
          <a:off x="28708233" y="2010184"/>
          <a:ext cx="612405"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603055</xdr:colOff>
      <xdr:row>9</xdr:row>
      <xdr:rowOff>0</xdr:rowOff>
    </xdr:from>
    <xdr:to>
      <xdr:col>56</xdr:col>
      <xdr:colOff>0</xdr:colOff>
      <xdr:row>9</xdr:row>
      <xdr:rowOff>9181</xdr:rowOff>
    </xdr:to>
    <xdr:cxnSp macro="">
      <xdr:nvCxnSpPr>
        <xdr:cNvPr id="68" name="Conector de Seta Reta 67">
          <a:extLst>
            <a:ext uri="{FF2B5EF4-FFF2-40B4-BE49-F238E27FC236}">
              <a16:creationId xmlns:a16="http://schemas.microsoft.com/office/drawing/2014/main" id="{AADC4189-75CD-43B2-BC61-CD0296E20B5F}"/>
            </a:ext>
          </a:extLst>
        </xdr:cNvPr>
        <xdr:cNvCxnSpPr/>
      </xdr:nvCxnSpPr>
      <xdr:spPr>
        <a:xfrm>
          <a:off x="30531423" y="2010184"/>
          <a:ext cx="612405"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603055</xdr:colOff>
      <xdr:row>9</xdr:row>
      <xdr:rowOff>0</xdr:rowOff>
    </xdr:from>
    <xdr:to>
      <xdr:col>59</xdr:col>
      <xdr:colOff>0</xdr:colOff>
      <xdr:row>9</xdr:row>
      <xdr:rowOff>9181</xdr:rowOff>
    </xdr:to>
    <xdr:cxnSp macro="">
      <xdr:nvCxnSpPr>
        <xdr:cNvPr id="69" name="Conector de Seta Reta 68">
          <a:extLst>
            <a:ext uri="{FF2B5EF4-FFF2-40B4-BE49-F238E27FC236}">
              <a16:creationId xmlns:a16="http://schemas.microsoft.com/office/drawing/2014/main" id="{70E83FF0-D881-448B-B65C-AD3E38DF65C3}"/>
            </a:ext>
          </a:extLst>
        </xdr:cNvPr>
        <xdr:cNvCxnSpPr/>
      </xdr:nvCxnSpPr>
      <xdr:spPr>
        <a:xfrm>
          <a:off x="32334912" y="2013857"/>
          <a:ext cx="612517"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603055</xdr:colOff>
      <xdr:row>9</xdr:row>
      <xdr:rowOff>0</xdr:rowOff>
    </xdr:from>
    <xdr:to>
      <xdr:col>62</xdr:col>
      <xdr:colOff>0</xdr:colOff>
      <xdr:row>9</xdr:row>
      <xdr:rowOff>9181</xdr:rowOff>
    </xdr:to>
    <xdr:cxnSp macro="">
      <xdr:nvCxnSpPr>
        <xdr:cNvPr id="70" name="Conector de Seta Reta 69">
          <a:extLst>
            <a:ext uri="{FF2B5EF4-FFF2-40B4-BE49-F238E27FC236}">
              <a16:creationId xmlns:a16="http://schemas.microsoft.com/office/drawing/2014/main" id="{711E36AB-358D-476D-AAF8-86A8FCB92C5C}"/>
            </a:ext>
          </a:extLst>
        </xdr:cNvPr>
        <xdr:cNvCxnSpPr/>
      </xdr:nvCxnSpPr>
      <xdr:spPr>
        <a:xfrm>
          <a:off x="34263577" y="2007704"/>
          <a:ext cx="616145"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603055</xdr:colOff>
      <xdr:row>9</xdr:row>
      <xdr:rowOff>0</xdr:rowOff>
    </xdr:from>
    <xdr:to>
      <xdr:col>65</xdr:col>
      <xdr:colOff>0</xdr:colOff>
      <xdr:row>9</xdr:row>
      <xdr:rowOff>9181</xdr:rowOff>
    </xdr:to>
    <xdr:cxnSp macro="">
      <xdr:nvCxnSpPr>
        <xdr:cNvPr id="71" name="Conector de Seta Reta 70">
          <a:extLst>
            <a:ext uri="{FF2B5EF4-FFF2-40B4-BE49-F238E27FC236}">
              <a16:creationId xmlns:a16="http://schemas.microsoft.com/office/drawing/2014/main" id="{E365654E-91F3-4A83-B984-7228DAB5DBF0}"/>
            </a:ext>
          </a:extLst>
        </xdr:cNvPr>
        <xdr:cNvCxnSpPr/>
      </xdr:nvCxnSpPr>
      <xdr:spPr>
        <a:xfrm>
          <a:off x="36092377" y="2007704"/>
          <a:ext cx="616145" cy="9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C2" zoomScale="66" zoomScaleNormal="66" workbookViewId="0">
      <selection activeCell="U4" sqref="U4"/>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35</v>
      </c>
    </row>
    <row r="4" spans="2:27" ht="13.8" thickBot="1" x14ac:dyDescent="0.3"/>
    <row r="5" spans="2:27" s="14" customFormat="1" ht="16.2" thickBot="1" x14ac:dyDescent="0.3">
      <c r="B5" s="17" t="s">
        <v>0</v>
      </c>
      <c r="C5" s="18" t="s">
        <v>1</v>
      </c>
      <c r="D5" s="411"/>
      <c r="E5" s="411"/>
      <c r="F5" s="411"/>
      <c r="G5" s="411"/>
      <c r="H5" s="411"/>
      <c r="I5" s="411"/>
      <c r="J5" s="411"/>
      <c r="K5" s="411"/>
      <c r="L5" s="411"/>
      <c r="M5" s="411"/>
      <c r="N5" s="411"/>
      <c r="O5" s="411"/>
      <c r="P5" s="411"/>
      <c r="Q5" s="411"/>
      <c r="R5" s="411"/>
      <c r="S5" s="411"/>
      <c r="T5" s="411"/>
      <c r="U5" s="411"/>
      <c r="V5" s="411"/>
      <c r="W5" s="411"/>
      <c r="X5" s="412"/>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413" t="s">
        <v>36</v>
      </c>
      <c r="E7" s="414"/>
      <c r="F7" s="414"/>
      <c r="G7" s="415"/>
      <c r="H7" s="416" t="s">
        <v>37</v>
      </c>
      <c r="I7" s="414"/>
      <c r="J7" s="414"/>
      <c r="K7" s="415"/>
      <c r="L7" s="416" t="s">
        <v>38</v>
      </c>
      <c r="M7" s="414"/>
      <c r="N7" s="414"/>
      <c r="O7" s="415"/>
      <c r="P7" s="416" t="s">
        <v>39</v>
      </c>
      <c r="Q7" s="414"/>
      <c r="R7" s="414"/>
      <c r="S7" s="415"/>
      <c r="T7" s="416" t="s">
        <v>40</v>
      </c>
      <c r="U7" s="414"/>
      <c r="V7" s="414"/>
      <c r="W7" s="415"/>
      <c r="X7" s="416" t="s">
        <v>41</v>
      </c>
      <c r="Y7" s="414"/>
      <c r="Z7" s="414"/>
      <c r="AA7" s="415"/>
    </row>
    <row r="8" spans="2:27" s="10" customFormat="1" ht="15.6" x14ac:dyDescent="0.25">
      <c r="B8" s="11" t="s">
        <v>11</v>
      </c>
      <c r="C8" s="9" t="s">
        <v>12</v>
      </c>
      <c r="D8" s="407">
        <v>30000</v>
      </c>
      <c r="E8" s="408"/>
      <c r="F8" s="408"/>
      <c r="G8" s="409"/>
      <c r="H8" s="407"/>
      <c r="I8" s="408"/>
      <c r="J8" s="408"/>
      <c r="K8" s="409"/>
      <c r="L8" s="407"/>
      <c r="M8" s="408"/>
      <c r="N8" s="408"/>
      <c r="O8" s="409"/>
      <c r="P8" s="407"/>
      <c r="Q8" s="408"/>
      <c r="R8" s="408"/>
      <c r="S8" s="409"/>
      <c r="T8" s="407"/>
      <c r="U8" s="408"/>
      <c r="V8" s="408"/>
      <c r="W8" s="409"/>
      <c r="X8" s="407"/>
      <c r="Y8" s="408"/>
      <c r="Z8" s="408"/>
      <c r="AA8" s="409"/>
    </row>
    <row r="9" spans="2:27" s="10" customFormat="1" ht="15.6" x14ac:dyDescent="0.25">
      <c r="B9" s="11" t="s">
        <v>14</v>
      </c>
      <c r="C9" s="9" t="s">
        <v>21</v>
      </c>
      <c r="D9" s="407"/>
      <c r="E9" s="408"/>
      <c r="F9" s="408"/>
      <c r="G9" s="409"/>
      <c r="H9" s="407">
        <v>5000</v>
      </c>
      <c r="I9" s="408"/>
      <c r="J9" s="408"/>
      <c r="K9" s="409"/>
      <c r="L9" s="407">
        <v>5000</v>
      </c>
      <c r="M9" s="408"/>
      <c r="N9" s="408"/>
      <c r="O9" s="409"/>
      <c r="P9" s="407">
        <v>5000</v>
      </c>
      <c r="Q9" s="408"/>
      <c r="R9" s="408"/>
      <c r="S9" s="409"/>
      <c r="T9" s="407">
        <v>5000</v>
      </c>
      <c r="U9" s="408"/>
      <c r="V9" s="408"/>
      <c r="W9" s="409"/>
      <c r="X9" s="407"/>
      <c r="Y9" s="408"/>
      <c r="Z9" s="408"/>
      <c r="AA9" s="409"/>
    </row>
    <row r="10" spans="2:27" s="10" customFormat="1" ht="16.2" thickBot="1" x14ac:dyDescent="0.3">
      <c r="B10" s="11" t="s">
        <v>15</v>
      </c>
      <c r="C10" s="9" t="s">
        <v>22</v>
      </c>
      <c r="D10" s="407"/>
      <c r="E10" s="408"/>
      <c r="F10" s="408"/>
      <c r="G10" s="409"/>
      <c r="H10" s="407"/>
      <c r="I10" s="408"/>
      <c r="J10" s="408"/>
      <c r="K10" s="409"/>
      <c r="L10" s="407"/>
      <c r="M10" s="408"/>
      <c r="N10" s="408"/>
      <c r="O10" s="409"/>
      <c r="P10" s="407"/>
      <c r="Q10" s="408"/>
      <c r="R10" s="408"/>
      <c r="S10" s="409"/>
      <c r="T10" s="407"/>
      <c r="U10" s="408"/>
      <c r="V10" s="408"/>
      <c r="W10" s="409"/>
      <c r="X10" s="407">
        <v>10000</v>
      </c>
      <c r="Y10" s="408"/>
      <c r="Z10" s="408"/>
      <c r="AA10" s="409"/>
    </row>
    <row r="11" spans="2:27" ht="15.6" x14ac:dyDescent="0.25">
      <c r="B11" s="12">
        <v>2</v>
      </c>
      <c r="C11" s="13" t="s">
        <v>26</v>
      </c>
      <c r="D11" s="407"/>
      <c r="E11" s="408"/>
      <c r="F11" s="408"/>
      <c r="G11" s="409"/>
      <c r="H11" s="407"/>
      <c r="I11" s="408"/>
      <c r="J11" s="408"/>
      <c r="K11" s="409"/>
      <c r="L11" s="407">
        <v>20000</v>
      </c>
      <c r="M11" s="408"/>
      <c r="N11" s="408"/>
      <c r="O11" s="409"/>
      <c r="P11" s="407">
        <v>40000</v>
      </c>
      <c r="Q11" s="408"/>
      <c r="R11" s="408"/>
      <c r="S11" s="409"/>
      <c r="T11" s="407">
        <v>10000</v>
      </c>
      <c r="U11" s="408"/>
      <c r="V11" s="408"/>
      <c r="W11" s="409"/>
      <c r="X11" s="407">
        <v>10000</v>
      </c>
      <c r="Y11" s="408"/>
      <c r="Z11" s="408"/>
      <c r="AA11" s="409"/>
    </row>
    <row r="12" spans="2:27" ht="15.6" x14ac:dyDescent="0.25">
      <c r="B12" s="6" t="s">
        <v>16</v>
      </c>
      <c r="C12" s="5" t="s">
        <v>31</v>
      </c>
      <c r="D12" s="407"/>
      <c r="E12" s="408"/>
      <c r="F12" s="408"/>
      <c r="G12" s="409"/>
      <c r="H12" s="410">
        <v>10000</v>
      </c>
      <c r="I12" s="408"/>
      <c r="J12" s="408"/>
      <c r="K12" s="409"/>
      <c r="L12" s="407">
        <v>25000</v>
      </c>
      <c r="M12" s="408"/>
      <c r="N12" s="408"/>
      <c r="O12" s="409"/>
      <c r="P12" s="407">
        <v>25000</v>
      </c>
      <c r="Q12" s="408"/>
      <c r="R12" s="408"/>
      <c r="S12" s="409"/>
      <c r="T12" s="407">
        <v>25000</v>
      </c>
      <c r="U12" s="408"/>
      <c r="V12" s="408"/>
      <c r="W12" s="409"/>
      <c r="X12" s="407">
        <v>5000</v>
      </c>
      <c r="Y12" s="408"/>
      <c r="Z12" s="408"/>
      <c r="AA12" s="409"/>
    </row>
    <row r="13" spans="2:27" s="8" customFormat="1" ht="16.2" thickBot="1" x14ac:dyDescent="0.3">
      <c r="B13" s="6" t="s">
        <v>17</v>
      </c>
      <c r="C13" s="5" t="s">
        <v>32</v>
      </c>
      <c r="D13" s="407"/>
      <c r="E13" s="408"/>
      <c r="F13" s="408"/>
      <c r="G13" s="409"/>
      <c r="H13" s="407"/>
      <c r="I13" s="408"/>
      <c r="J13" s="408"/>
      <c r="K13" s="409"/>
      <c r="L13" s="407">
        <v>15000</v>
      </c>
      <c r="M13" s="408"/>
      <c r="N13" s="408"/>
      <c r="O13" s="409"/>
      <c r="P13" s="407">
        <v>15000</v>
      </c>
      <c r="Q13" s="408"/>
      <c r="R13" s="408"/>
      <c r="S13" s="409"/>
      <c r="T13" s="407">
        <v>20000</v>
      </c>
      <c r="U13" s="408"/>
      <c r="V13" s="408"/>
      <c r="W13" s="409"/>
      <c r="X13" s="407">
        <v>10000</v>
      </c>
      <c r="Y13" s="408"/>
      <c r="Z13" s="408"/>
      <c r="AA13" s="409"/>
    </row>
    <row r="14" spans="2:27" s="7" customFormat="1" ht="15.6" x14ac:dyDescent="0.25">
      <c r="B14" s="12">
        <v>4</v>
      </c>
      <c r="C14" s="13" t="s">
        <v>27</v>
      </c>
      <c r="D14" s="407"/>
      <c r="E14" s="408"/>
      <c r="F14" s="408"/>
      <c r="G14" s="409"/>
      <c r="H14" s="407"/>
      <c r="I14" s="408"/>
      <c r="J14" s="408"/>
      <c r="K14" s="409"/>
      <c r="L14" s="407"/>
      <c r="M14" s="408"/>
      <c r="N14" s="408"/>
      <c r="O14" s="409"/>
      <c r="P14" s="407"/>
      <c r="Q14" s="408"/>
      <c r="R14" s="408"/>
      <c r="S14" s="409"/>
      <c r="T14" s="407"/>
      <c r="U14" s="408"/>
      <c r="V14" s="408"/>
      <c r="W14" s="409"/>
      <c r="X14" s="407">
        <v>7000</v>
      </c>
      <c r="Y14" s="408"/>
      <c r="Z14" s="408"/>
      <c r="AA14" s="409"/>
    </row>
    <row r="15" spans="2:27" s="7" customFormat="1" ht="15.6" x14ac:dyDescent="0.25">
      <c r="B15" s="6" t="s">
        <v>18</v>
      </c>
      <c r="C15" s="5" t="s">
        <v>23</v>
      </c>
      <c r="D15" s="407"/>
      <c r="E15" s="408"/>
      <c r="F15" s="408"/>
      <c r="G15" s="409"/>
      <c r="H15" s="407"/>
      <c r="I15" s="408"/>
      <c r="J15" s="408"/>
      <c r="K15" s="409"/>
      <c r="L15" s="407"/>
      <c r="M15" s="408"/>
      <c r="N15" s="408"/>
      <c r="O15" s="409"/>
      <c r="P15" s="407"/>
      <c r="Q15" s="408"/>
      <c r="R15" s="408"/>
      <c r="S15" s="409"/>
      <c r="T15" s="407">
        <v>4000</v>
      </c>
      <c r="U15" s="408"/>
      <c r="V15" s="408"/>
      <c r="W15" s="409"/>
      <c r="X15" s="407">
        <v>4000</v>
      </c>
      <c r="Y15" s="408"/>
      <c r="Z15" s="408"/>
      <c r="AA15" s="409"/>
    </row>
    <row r="16" spans="2:27" ht="15.6" x14ac:dyDescent="0.25">
      <c r="B16" s="6" t="s">
        <v>19</v>
      </c>
      <c r="C16" s="5" t="s">
        <v>24</v>
      </c>
      <c r="D16" s="407"/>
      <c r="E16" s="408"/>
      <c r="F16" s="408"/>
      <c r="G16" s="409"/>
      <c r="H16" s="407"/>
      <c r="I16" s="408"/>
      <c r="J16" s="408"/>
      <c r="K16" s="409"/>
      <c r="L16" s="407"/>
      <c r="M16" s="408"/>
      <c r="N16" s="408"/>
      <c r="O16" s="409"/>
      <c r="P16" s="407"/>
      <c r="Q16" s="408"/>
      <c r="R16" s="408"/>
      <c r="S16" s="409"/>
      <c r="T16" s="407">
        <v>2500</v>
      </c>
      <c r="U16" s="408"/>
      <c r="V16" s="408"/>
      <c r="W16" s="409"/>
      <c r="X16" s="407">
        <v>2500</v>
      </c>
      <c r="Y16" s="408"/>
      <c r="Z16" s="408"/>
      <c r="AA16" s="409"/>
    </row>
    <row r="17" spans="2:27" s="8" customFormat="1" ht="15.6" x14ac:dyDescent="0.25">
      <c r="B17" s="6" t="s">
        <v>20</v>
      </c>
      <c r="C17" s="5" t="s">
        <v>25</v>
      </c>
      <c r="D17" s="407"/>
      <c r="E17" s="408"/>
      <c r="F17" s="408"/>
      <c r="G17" s="409"/>
      <c r="H17" s="407"/>
      <c r="I17" s="408"/>
      <c r="J17" s="408"/>
      <c r="K17" s="409"/>
      <c r="L17" s="407"/>
      <c r="M17" s="408"/>
      <c r="N17" s="408"/>
      <c r="O17" s="409"/>
      <c r="P17" s="407"/>
      <c r="Q17" s="408"/>
      <c r="R17" s="408"/>
      <c r="S17" s="409"/>
      <c r="T17" s="407"/>
      <c r="U17" s="408"/>
      <c r="V17" s="408"/>
      <c r="W17" s="409"/>
      <c r="X17" s="407">
        <v>0</v>
      </c>
      <c r="Y17" s="408"/>
      <c r="Z17" s="408"/>
      <c r="AA17" s="409"/>
    </row>
    <row r="18" spans="2:27" s="7" customFormat="1" ht="15.6" x14ac:dyDescent="0.25">
      <c r="B18" s="6" t="s">
        <v>28</v>
      </c>
      <c r="C18" s="5" t="s">
        <v>29</v>
      </c>
      <c r="D18" s="407"/>
      <c r="E18" s="408"/>
      <c r="F18" s="408"/>
      <c r="G18" s="409"/>
      <c r="H18" s="407">
        <f>20000*35%</f>
        <v>7000</v>
      </c>
      <c r="I18" s="408"/>
      <c r="J18" s="408"/>
      <c r="K18" s="409"/>
      <c r="L18" s="407">
        <f>13000/4</f>
        <v>3250</v>
      </c>
      <c r="M18" s="408"/>
      <c r="N18" s="408"/>
      <c r="O18" s="409"/>
      <c r="P18" s="407">
        <f>13000/4</f>
        <v>3250</v>
      </c>
      <c r="Q18" s="408"/>
      <c r="R18" s="408"/>
      <c r="S18" s="409"/>
      <c r="T18" s="407">
        <f>13000/4</f>
        <v>3250</v>
      </c>
      <c r="U18" s="408"/>
      <c r="V18" s="408"/>
      <c r="W18" s="409"/>
      <c r="X18" s="407">
        <f>13000/4</f>
        <v>3250</v>
      </c>
      <c r="Y18" s="408"/>
      <c r="Z18" s="408"/>
      <c r="AA18" s="409"/>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I1" zoomScale="93" zoomScaleNormal="93" workbookViewId="0">
      <selection activeCell="AA22" sqref="AA22"/>
    </sheetView>
  </sheetViews>
  <sheetFormatPr defaultRowHeight="13.2" x14ac:dyDescent="0.25"/>
  <cols>
    <col min="1" max="1" width="3" customWidth="1"/>
    <col min="2" max="2" width="14.6640625" customWidth="1"/>
  </cols>
  <sheetData>
    <row r="1" spans="1:24" ht="16.8" x14ac:dyDescent="0.3">
      <c r="B1" s="4"/>
      <c r="Q1" s="23"/>
    </row>
    <row r="2" spans="1:24" ht="16.8" x14ac:dyDescent="0.3">
      <c r="B2" s="4"/>
      <c r="Q2" s="23"/>
    </row>
    <row r="3" spans="1:24" ht="26.25" customHeight="1" x14ac:dyDescent="0.4">
      <c r="A3" s="379"/>
      <c r="B3" s="379"/>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5">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5">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5">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5">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5">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5">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5">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5">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5">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5">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5">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5">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5">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5">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5">
      <c r="B74" s="22"/>
      <c r="C74" s="22"/>
      <c r="D74" s="22"/>
    </row>
    <row r="75" spans="2:4" x14ac:dyDescent="0.25">
      <c r="B75" s="22"/>
      <c r="C75" s="22"/>
      <c r="D75" s="22"/>
    </row>
    <row r="76" spans="2:4" x14ac:dyDescent="0.25">
      <c r="B76" s="2"/>
    </row>
    <row r="77" spans="2:4" x14ac:dyDescent="0.25">
      <c r="B77" s="2"/>
    </row>
    <row r="78" spans="2:4" x14ac:dyDescent="0.25">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R86"/>
  <sheetViews>
    <sheetView showGridLines="0" topLeftCell="O1" zoomScale="74" zoomScaleNormal="90" workbookViewId="0">
      <pane ySplit="9" topLeftCell="A15" activePane="bottomLeft" state="frozenSplit"/>
      <selection pane="bottomLeft" activeCell="AB22" sqref="AB22"/>
    </sheetView>
  </sheetViews>
  <sheetFormatPr defaultRowHeight="13.2" x14ac:dyDescent="0.25"/>
  <cols>
    <col min="1" max="1" width="3.44140625" customWidth="1"/>
    <col min="2" max="2" width="8.6640625" style="259" customWidth="1"/>
    <col min="3" max="3" width="44.88671875" style="174" customWidth="1"/>
    <col min="4" max="4" width="17" style="259" customWidth="1"/>
    <col min="5" max="7" width="15.44140625" style="1" customWidth="1"/>
    <col min="8" max="8" width="14.44140625" style="1" customWidth="1"/>
    <col min="9" max="9" width="21.6640625" style="107" customWidth="1"/>
    <col min="10" max="10" width="13.44140625" style="1" customWidth="1"/>
    <col min="11" max="11" width="22.6640625" style="1" bestFit="1" customWidth="1"/>
    <col min="12" max="12" width="12.5546875" customWidth="1"/>
    <col min="15" max="15" width="8.6640625" customWidth="1"/>
    <col min="16" max="16" width="46.109375" customWidth="1"/>
    <col min="17" max="17" width="56.44140625" customWidth="1"/>
    <col min="18" max="18" width="16" customWidth="1"/>
  </cols>
  <sheetData>
    <row r="1" spans="2:18" ht="10.199999999999999" customHeight="1" x14ac:dyDescent="0.25"/>
    <row r="2" spans="2:18" x14ac:dyDescent="0.25">
      <c r="C2" s="190"/>
    </row>
    <row r="3" spans="2:18" ht="17.399999999999999" x14ac:dyDescent="0.25">
      <c r="C3" s="192"/>
    </row>
    <row r="7" spans="2:18" ht="16.8" x14ac:dyDescent="0.25">
      <c r="B7" s="260" t="s">
        <v>48</v>
      </c>
    </row>
    <row r="8" spans="2:18" ht="13.8" thickBot="1" x14ac:dyDescent="0.3"/>
    <row r="9" spans="2:18" s="14" customFormat="1" ht="31.8" thickBot="1" x14ac:dyDescent="0.3">
      <c r="B9" s="141" t="s">
        <v>0</v>
      </c>
      <c r="C9" s="142" t="s">
        <v>50</v>
      </c>
      <c r="D9" s="143" t="s">
        <v>2</v>
      </c>
      <c r="E9" s="144" t="s">
        <v>184</v>
      </c>
      <c r="F9" s="144" t="s">
        <v>185</v>
      </c>
      <c r="G9" s="144" t="s">
        <v>391</v>
      </c>
      <c r="H9" s="145" t="s">
        <v>3</v>
      </c>
      <c r="I9" s="145" t="s">
        <v>4</v>
      </c>
      <c r="J9" s="145" t="s">
        <v>5</v>
      </c>
      <c r="K9" s="145" t="s">
        <v>30</v>
      </c>
      <c r="L9" s="146" t="s">
        <v>6</v>
      </c>
      <c r="O9" s="387" t="s">
        <v>182</v>
      </c>
      <c r="P9" s="388"/>
      <c r="Q9" s="388"/>
      <c r="R9" s="389"/>
    </row>
    <row r="10" spans="2:18" s="8" customFormat="1" ht="31.95" customHeight="1" thickBot="1" x14ac:dyDescent="0.3">
      <c r="B10" s="141">
        <v>1</v>
      </c>
      <c r="C10" s="147" t="s">
        <v>54</v>
      </c>
      <c r="D10" s="295"/>
      <c r="E10" s="290"/>
      <c r="F10" s="290"/>
      <c r="G10" s="144"/>
      <c r="H10" s="145"/>
      <c r="I10" s="145"/>
      <c r="J10" s="145"/>
      <c r="K10" s="289">
        <v>2500</v>
      </c>
      <c r="L10" s="148"/>
      <c r="O10" s="273"/>
      <c r="P10" s="272" t="s">
        <v>179</v>
      </c>
      <c r="Q10" s="272" t="s">
        <v>2</v>
      </c>
      <c r="R10" s="274" t="s">
        <v>390</v>
      </c>
    </row>
    <row r="11" spans="2:18" s="8" customFormat="1" ht="22.5" customHeight="1" x14ac:dyDescent="0.25">
      <c r="B11" s="179" t="s">
        <v>11</v>
      </c>
      <c r="C11" s="175" t="s">
        <v>306</v>
      </c>
      <c r="D11" s="127" t="s">
        <v>392</v>
      </c>
      <c r="E11" s="291">
        <v>45876</v>
      </c>
      <c r="F11" s="291">
        <v>45879</v>
      </c>
      <c r="G11" s="115">
        <v>4</v>
      </c>
      <c r="H11" s="128" t="s">
        <v>176</v>
      </c>
      <c r="I11" s="124" t="s">
        <v>55</v>
      </c>
      <c r="J11" s="129" t="s">
        <v>47</v>
      </c>
      <c r="K11" s="130">
        <v>2500</v>
      </c>
      <c r="L11" s="131"/>
      <c r="O11" s="275">
        <v>1</v>
      </c>
      <c r="P11" s="269" t="s">
        <v>394</v>
      </c>
      <c r="Q11" s="269" t="s">
        <v>178</v>
      </c>
      <c r="R11" s="280">
        <v>4</v>
      </c>
    </row>
    <row r="12" spans="2:18" s="8" customFormat="1" ht="27.75" customHeight="1" x14ac:dyDescent="0.25">
      <c r="B12" s="180" t="s">
        <v>14</v>
      </c>
      <c r="C12" s="136" t="s">
        <v>307</v>
      </c>
      <c r="D12" s="111" t="s">
        <v>11</v>
      </c>
      <c r="E12" s="292">
        <v>45878</v>
      </c>
      <c r="F12" s="292">
        <v>45881</v>
      </c>
      <c r="G12" s="114">
        <v>4</v>
      </c>
      <c r="H12" s="128" t="s">
        <v>176</v>
      </c>
      <c r="I12" s="108" t="s">
        <v>55</v>
      </c>
      <c r="J12" s="106" t="s">
        <v>47</v>
      </c>
      <c r="K12" s="113">
        <v>2000</v>
      </c>
      <c r="L12" s="132"/>
      <c r="O12" s="275">
        <v>2</v>
      </c>
      <c r="P12" s="269" t="s">
        <v>395</v>
      </c>
      <c r="Q12" s="269">
        <v>1</v>
      </c>
      <c r="R12" s="280">
        <v>4</v>
      </c>
    </row>
    <row r="13" spans="2:18" s="8" customFormat="1" ht="28.5" customHeight="1" thickBot="1" x14ac:dyDescent="0.3">
      <c r="B13" s="181" t="s">
        <v>15</v>
      </c>
      <c r="C13" s="176" t="s">
        <v>308</v>
      </c>
      <c r="D13" s="125" t="s">
        <v>14</v>
      </c>
      <c r="E13" s="293">
        <v>45879</v>
      </c>
      <c r="F13" s="293">
        <v>45882</v>
      </c>
      <c r="G13" s="119">
        <v>4</v>
      </c>
      <c r="H13" s="128" t="s">
        <v>176</v>
      </c>
      <c r="I13" s="109" t="s">
        <v>55</v>
      </c>
      <c r="J13" s="121" t="s">
        <v>47</v>
      </c>
      <c r="K13" s="122">
        <v>3200</v>
      </c>
      <c r="L13" s="160"/>
      <c r="O13" s="275">
        <v>3</v>
      </c>
      <c r="P13" s="269" t="s">
        <v>352</v>
      </c>
      <c r="Q13" s="269">
        <v>2</v>
      </c>
      <c r="R13" s="280">
        <v>4</v>
      </c>
    </row>
    <row r="14" spans="2:18" s="8" customFormat="1" ht="18" thickBot="1" x14ac:dyDescent="0.3">
      <c r="B14" s="153">
        <v>2</v>
      </c>
      <c r="C14" s="154" t="s">
        <v>56</v>
      </c>
      <c r="D14" s="155" t="s">
        <v>15</v>
      </c>
      <c r="E14" s="294"/>
      <c r="F14" s="294"/>
      <c r="G14" s="162"/>
      <c r="H14" s="163"/>
      <c r="I14" s="163"/>
      <c r="J14" s="163"/>
      <c r="K14" s="184">
        <f>SUM(K11:K13)</f>
        <v>7700</v>
      </c>
      <c r="L14" s="164"/>
      <c r="O14" s="275">
        <v>4</v>
      </c>
      <c r="P14" s="269" t="s">
        <v>396</v>
      </c>
      <c r="Q14" s="269">
        <v>2</v>
      </c>
      <c r="R14" s="280">
        <v>4</v>
      </c>
    </row>
    <row r="15" spans="2:18" s="2" customFormat="1" ht="37.5" customHeight="1" x14ac:dyDescent="0.25">
      <c r="B15" s="179" t="s">
        <v>7</v>
      </c>
      <c r="C15" s="175" t="s">
        <v>309</v>
      </c>
      <c r="D15" s="127" t="s">
        <v>7</v>
      </c>
      <c r="E15" s="291">
        <v>45879</v>
      </c>
      <c r="F15" s="291">
        <v>45882</v>
      </c>
      <c r="G15" s="151">
        <v>4</v>
      </c>
      <c r="H15" s="129" t="s">
        <v>176</v>
      </c>
      <c r="I15" s="161" t="s">
        <v>55</v>
      </c>
      <c r="J15" s="129" t="s">
        <v>47</v>
      </c>
      <c r="K15" s="130">
        <v>2000</v>
      </c>
      <c r="L15" s="152"/>
      <c r="O15" s="275">
        <v>5</v>
      </c>
      <c r="P15" s="269" t="s">
        <v>310</v>
      </c>
      <c r="Q15" s="269">
        <v>2</v>
      </c>
      <c r="R15" s="280">
        <v>4</v>
      </c>
    </row>
    <row r="16" spans="2:18" s="2" customFormat="1" ht="33" customHeight="1" x14ac:dyDescent="0.25">
      <c r="B16" s="180" t="s">
        <v>8</v>
      </c>
      <c r="C16" s="250" t="s">
        <v>310</v>
      </c>
      <c r="D16" s="111" t="s">
        <v>14</v>
      </c>
      <c r="E16" s="292">
        <v>45880</v>
      </c>
      <c r="F16" s="292">
        <v>45883</v>
      </c>
      <c r="G16" s="112">
        <v>4</v>
      </c>
      <c r="H16" s="129" t="s">
        <v>176</v>
      </c>
      <c r="I16" s="109" t="s">
        <v>55</v>
      </c>
      <c r="J16" s="106" t="s">
        <v>47</v>
      </c>
      <c r="K16" s="113">
        <v>2500</v>
      </c>
      <c r="L16" s="133"/>
      <c r="O16" s="275">
        <v>6</v>
      </c>
      <c r="P16" s="270" t="s">
        <v>397</v>
      </c>
      <c r="Q16" s="270" t="s">
        <v>432</v>
      </c>
      <c r="R16" s="280">
        <v>3</v>
      </c>
    </row>
    <row r="17" spans="1:18" s="2" customFormat="1" ht="28.5" customHeight="1" x14ac:dyDescent="0.25">
      <c r="B17" s="180" t="s">
        <v>42</v>
      </c>
      <c r="C17" s="250" t="s">
        <v>311</v>
      </c>
      <c r="D17" s="111" t="s">
        <v>8</v>
      </c>
      <c r="E17" s="292">
        <v>45880</v>
      </c>
      <c r="F17" s="292">
        <v>45883</v>
      </c>
      <c r="G17" s="112">
        <v>4</v>
      </c>
      <c r="H17" s="129" t="s">
        <v>176</v>
      </c>
      <c r="I17" s="109" t="s">
        <v>55</v>
      </c>
      <c r="J17" s="106" t="s">
        <v>47</v>
      </c>
      <c r="K17" s="113">
        <v>2500</v>
      </c>
      <c r="L17" s="133"/>
      <c r="O17" s="276">
        <v>7</v>
      </c>
      <c r="P17" s="271" t="s">
        <v>398</v>
      </c>
      <c r="Q17" s="271" t="s">
        <v>432</v>
      </c>
      <c r="R17" s="281">
        <v>2</v>
      </c>
    </row>
    <row r="18" spans="1:18" s="2" customFormat="1" ht="39" customHeight="1" x14ac:dyDescent="0.25">
      <c r="B18" s="180" t="s">
        <v>43</v>
      </c>
      <c r="C18" s="250" t="s">
        <v>312</v>
      </c>
      <c r="D18" s="111" t="s">
        <v>8</v>
      </c>
      <c r="E18" s="292">
        <v>45880</v>
      </c>
      <c r="F18" s="292">
        <v>45881</v>
      </c>
      <c r="G18" s="112">
        <v>2</v>
      </c>
      <c r="H18" s="106" t="s">
        <v>46</v>
      </c>
      <c r="I18" s="109" t="s">
        <v>55</v>
      </c>
      <c r="J18" s="106" t="s">
        <v>47</v>
      </c>
      <c r="K18" s="113">
        <v>2500</v>
      </c>
      <c r="L18" s="133"/>
      <c r="O18" s="275">
        <v>8</v>
      </c>
      <c r="P18" s="269" t="s">
        <v>399</v>
      </c>
      <c r="Q18" s="271">
        <v>5</v>
      </c>
      <c r="R18" s="280">
        <v>2</v>
      </c>
    </row>
    <row r="19" spans="1:18" s="2" customFormat="1" ht="34.950000000000003" customHeight="1" x14ac:dyDescent="0.25">
      <c r="B19" s="180" t="s">
        <v>64</v>
      </c>
      <c r="C19" s="250" t="s">
        <v>313</v>
      </c>
      <c r="D19" s="111" t="s">
        <v>8</v>
      </c>
      <c r="E19" s="292">
        <v>45880</v>
      </c>
      <c r="F19" s="292">
        <v>45881</v>
      </c>
      <c r="G19" s="112">
        <v>2</v>
      </c>
      <c r="H19" s="106" t="s">
        <v>46</v>
      </c>
      <c r="I19" s="109" t="s">
        <v>55</v>
      </c>
      <c r="J19" s="106" t="s">
        <v>47</v>
      </c>
      <c r="K19" s="113">
        <v>2500</v>
      </c>
      <c r="L19" s="133"/>
      <c r="O19" s="277">
        <v>9</v>
      </c>
      <c r="P19" s="270" t="s">
        <v>400</v>
      </c>
      <c r="Q19" s="270">
        <v>6</v>
      </c>
      <c r="R19" s="280">
        <v>3</v>
      </c>
    </row>
    <row r="20" spans="1:18" s="2" customFormat="1" ht="28.5" customHeight="1" x14ac:dyDescent="0.25">
      <c r="B20" s="180" t="s">
        <v>65</v>
      </c>
      <c r="C20" s="250" t="s">
        <v>314</v>
      </c>
      <c r="D20" s="111" t="s">
        <v>8</v>
      </c>
      <c r="E20" s="292">
        <v>45882</v>
      </c>
      <c r="F20" s="292">
        <v>45884</v>
      </c>
      <c r="G20" s="114">
        <v>3</v>
      </c>
      <c r="H20" s="110" t="s">
        <v>176</v>
      </c>
      <c r="I20" s="109" t="s">
        <v>55</v>
      </c>
      <c r="J20" s="106" t="s">
        <v>47</v>
      </c>
      <c r="K20" s="113">
        <v>2500</v>
      </c>
      <c r="L20" s="133"/>
      <c r="O20" s="299">
        <v>10</v>
      </c>
      <c r="P20" s="299" t="s">
        <v>357</v>
      </c>
      <c r="Q20" s="299" t="s">
        <v>433</v>
      </c>
      <c r="R20" s="298">
        <v>2</v>
      </c>
    </row>
    <row r="21" spans="1:18" s="2" customFormat="1" ht="28.5" customHeight="1" thickBot="1" x14ac:dyDescent="0.3">
      <c r="B21" s="181" t="s">
        <v>170</v>
      </c>
      <c r="C21" s="251" t="s">
        <v>315</v>
      </c>
      <c r="D21" s="125" t="s">
        <v>8</v>
      </c>
      <c r="E21" s="293">
        <v>45883</v>
      </c>
      <c r="F21" s="293">
        <v>45884</v>
      </c>
      <c r="G21" s="149">
        <v>2</v>
      </c>
      <c r="H21" s="121" t="s">
        <v>46</v>
      </c>
      <c r="I21" s="109" t="s">
        <v>55</v>
      </c>
      <c r="J21" s="121" t="s">
        <v>47</v>
      </c>
      <c r="K21" s="113">
        <v>2500</v>
      </c>
      <c r="L21" s="150"/>
      <c r="O21" s="271">
        <v>11</v>
      </c>
      <c r="P21" s="271" t="s">
        <v>316</v>
      </c>
      <c r="Q21" s="271">
        <v>3</v>
      </c>
      <c r="R21" s="271">
        <v>7</v>
      </c>
    </row>
    <row r="22" spans="1:18" s="8" customFormat="1" ht="24" customHeight="1" thickBot="1" x14ac:dyDescent="0.3">
      <c r="B22" s="153">
        <v>3</v>
      </c>
      <c r="C22" s="154" t="s">
        <v>63</v>
      </c>
      <c r="D22" s="155" t="s">
        <v>170</v>
      </c>
      <c r="E22" s="296"/>
      <c r="F22" s="296"/>
      <c r="G22" s="156"/>
      <c r="H22" s="157"/>
      <c r="I22" s="157"/>
      <c r="J22" s="157"/>
      <c r="K22" s="185">
        <f>SUM(K15:K21)</f>
        <v>17000</v>
      </c>
      <c r="L22" s="158"/>
      <c r="O22" s="271">
        <v>12</v>
      </c>
      <c r="P22" s="271" t="s">
        <v>360</v>
      </c>
      <c r="Q22" s="271">
        <v>11</v>
      </c>
      <c r="R22" s="271">
        <v>7</v>
      </c>
    </row>
    <row r="23" spans="1:18" s="2" customFormat="1" ht="28.5" customHeight="1" x14ac:dyDescent="0.25">
      <c r="A23" s="2" t="s">
        <v>44</v>
      </c>
      <c r="B23" s="179" t="s">
        <v>16</v>
      </c>
      <c r="C23" s="252" t="s">
        <v>316</v>
      </c>
      <c r="D23" s="127" t="s">
        <v>15</v>
      </c>
      <c r="E23" s="291">
        <v>45880</v>
      </c>
      <c r="F23" s="291">
        <v>45893</v>
      </c>
      <c r="G23" s="151">
        <v>14</v>
      </c>
      <c r="H23" s="129" t="s">
        <v>46</v>
      </c>
      <c r="I23" s="129" t="s">
        <v>66</v>
      </c>
      <c r="J23" s="129" t="s">
        <v>47</v>
      </c>
      <c r="K23" s="130">
        <v>2000</v>
      </c>
      <c r="L23" s="152"/>
      <c r="O23" s="271">
        <v>13</v>
      </c>
      <c r="P23" s="271" t="s">
        <v>401</v>
      </c>
      <c r="Q23" s="271">
        <v>12</v>
      </c>
      <c r="R23" s="271">
        <v>4</v>
      </c>
    </row>
    <row r="24" spans="1:18" s="2" customFormat="1" ht="28.5" customHeight="1" x14ac:dyDescent="0.25">
      <c r="B24" s="180" t="s">
        <v>129</v>
      </c>
      <c r="C24" s="250" t="s">
        <v>317</v>
      </c>
      <c r="D24" s="111" t="s">
        <v>16</v>
      </c>
      <c r="E24" s="292">
        <v>45880</v>
      </c>
      <c r="F24" s="292">
        <v>45886</v>
      </c>
      <c r="G24" s="112">
        <v>7</v>
      </c>
      <c r="H24" s="129" t="s">
        <v>46</v>
      </c>
      <c r="I24" s="106" t="s">
        <v>66</v>
      </c>
      <c r="J24" s="106" t="s">
        <v>47</v>
      </c>
      <c r="K24" s="113">
        <v>2250</v>
      </c>
      <c r="L24" s="133"/>
      <c r="O24" s="271">
        <v>14</v>
      </c>
      <c r="P24" s="271" t="s">
        <v>402</v>
      </c>
      <c r="Q24" s="271" t="s">
        <v>403</v>
      </c>
      <c r="R24" s="271">
        <v>10</v>
      </c>
    </row>
    <row r="25" spans="1:18" s="2" customFormat="1" ht="28.5" customHeight="1" x14ac:dyDescent="0.25">
      <c r="B25" s="180" t="s">
        <v>70</v>
      </c>
      <c r="C25" s="250" t="s">
        <v>318</v>
      </c>
      <c r="D25" s="111" t="s">
        <v>129</v>
      </c>
      <c r="E25" s="292">
        <v>45882</v>
      </c>
      <c r="F25" s="292">
        <v>45889</v>
      </c>
      <c r="G25" s="112">
        <v>8</v>
      </c>
      <c r="H25" s="129" t="s">
        <v>46</v>
      </c>
      <c r="I25" s="106" t="s">
        <v>66</v>
      </c>
      <c r="J25" s="106" t="s">
        <v>47</v>
      </c>
      <c r="K25" s="113">
        <v>2200</v>
      </c>
      <c r="L25" s="133"/>
      <c r="O25" s="271">
        <v>15</v>
      </c>
      <c r="P25" s="271" t="s">
        <v>404</v>
      </c>
      <c r="Q25" s="271">
        <v>14</v>
      </c>
      <c r="R25" s="271">
        <v>10</v>
      </c>
    </row>
    <row r="26" spans="1:18" s="2" customFormat="1" ht="28.5" customHeight="1" x14ac:dyDescent="0.25">
      <c r="A26" s="2" t="s">
        <v>44</v>
      </c>
      <c r="B26" s="180" t="s">
        <v>17</v>
      </c>
      <c r="C26" s="250" t="s">
        <v>319</v>
      </c>
      <c r="D26" s="266" t="s">
        <v>70</v>
      </c>
      <c r="E26" s="292">
        <v>45883</v>
      </c>
      <c r="F26" s="292">
        <v>45891</v>
      </c>
      <c r="G26" s="112">
        <v>9</v>
      </c>
      <c r="H26" s="129" t="s">
        <v>46</v>
      </c>
      <c r="I26" s="106" t="s">
        <v>66</v>
      </c>
      <c r="J26" s="106" t="s">
        <v>47</v>
      </c>
      <c r="K26" s="113">
        <v>2250</v>
      </c>
      <c r="L26" s="133"/>
      <c r="O26" s="271">
        <v>16</v>
      </c>
      <c r="P26" s="271" t="s">
        <v>405</v>
      </c>
      <c r="Q26" s="271">
        <v>15</v>
      </c>
      <c r="R26" s="271">
        <v>3</v>
      </c>
    </row>
    <row r="27" spans="1:18" s="2" customFormat="1" ht="28.5" customHeight="1" x14ac:dyDescent="0.25">
      <c r="B27" s="180" t="s">
        <v>130</v>
      </c>
      <c r="C27" s="250" t="s">
        <v>320</v>
      </c>
      <c r="D27" s="111" t="s">
        <v>17</v>
      </c>
      <c r="E27" s="292">
        <v>45884</v>
      </c>
      <c r="F27" s="292">
        <v>45892</v>
      </c>
      <c r="G27" s="112">
        <v>9</v>
      </c>
      <c r="H27" s="106" t="s">
        <v>176</v>
      </c>
      <c r="I27" s="106" t="s">
        <v>66</v>
      </c>
      <c r="J27" s="106" t="s">
        <v>47</v>
      </c>
      <c r="K27" s="113">
        <v>2250</v>
      </c>
      <c r="L27" s="133"/>
      <c r="O27" s="271">
        <v>17</v>
      </c>
      <c r="P27" s="271" t="s">
        <v>363</v>
      </c>
      <c r="Q27" s="271">
        <v>16</v>
      </c>
      <c r="R27" s="271">
        <v>3</v>
      </c>
    </row>
    <row r="28" spans="1:18" s="2" customFormat="1" ht="28.5" customHeight="1" thickBot="1" x14ac:dyDescent="0.3">
      <c r="B28" s="181" t="s">
        <v>138</v>
      </c>
      <c r="C28" s="251" t="s">
        <v>321</v>
      </c>
      <c r="D28" s="125" t="s">
        <v>17</v>
      </c>
      <c r="E28" s="293">
        <v>45885</v>
      </c>
      <c r="F28" s="293">
        <v>45893</v>
      </c>
      <c r="G28" s="149">
        <v>9</v>
      </c>
      <c r="H28" s="106" t="s">
        <v>176</v>
      </c>
      <c r="I28" s="121" t="s">
        <v>66</v>
      </c>
      <c r="J28" s="121" t="s">
        <v>47</v>
      </c>
      <c r="K28" s="113">
        <v>2250</v>
      </c>
      <c r="L28" s="150"/>
      <c r="O28" s="300">
        <v>18</v>
      </c>
      <c r="P28" s="271" t="s">
        <v>406</v>
      </c>
      <c r="Q28" s="271">
        <v>17</v>
      </c>
      <c r="R28" s="271">
        <v>4</v>
      </c>
    </row>
    <row r="29" spans="1:18" s="8" customFormat="1" ht="15.75" customHeight="1" thickBot="1" x14ac:dyDescent="0.3">
      <c r="B29" s="153">
        <v>4</v>
      </c>
      <c r="C29" s="154" t="s">
        <v>71</v>
      </c>
      <c r="D29" s="155" t="s">
        <v>138</v>
      </c>
      <c r="E29" s="294"/>
      <c r="F29" s="294"/>
      <c r="G29" s="162"/>
      <c r="H29" s="163"/>
      <c r="I29" s="163"/>
      <c r="J29" s="163"/>
      <c r="K29" s="186">
        <f>SUM(K23:K28)</f>
        <v>13200</v>
      </c>
      <c r="L29" s="164"/>
      <c r="O29" s="271">
        <v>19</v>
      </c>
      <c r="P29" s="271" t="s">
        <v>407</v>
      </c>
      <c r="Q29" s="271">
        <v>18</v>
      </c>
      <c r="R29" s="271">
        <v>3</v>
      </c>
    </row>
    <row r="30" spans="1:18" s="2" customFormat="1" ht="28.5" customHeight="1" x14ac:dyDescent="0.25">
      <c r="B30" s="179" t="s">
        <v>10</v>
      </c>
      <c r="C30" s="252" t="s">
        <v>322</v>
      </c>
      <c r="D30" s="127" t="s">
        <v>10</v>
      </c>
      <c r="E30" s="291">
        <v>45883</v>
      </c>
      <c r="F30" s="291">
        <v>45892</v>
      </c>
      <c r="G30" s="151">
        <v>10</v>
      </c>
      <c r="H30" s="129" t="s">
        <v>176</v>
      </c>
      <c r="I30" s="165" t="s">
        <v>73</v>
      </c>
      <c r="J30" s="129" t="s">
        <v>47</v>
      </c>
      <c r="K30" s="130">
        <v>6000</v>
      </c>
      <c r="L30" s="152"/>
      <c r="O30" s="271">
        <v>20</v>
      </c>
      <c r="P30" s="271" t="s">
        <v>408</v>
      </c>
      <c r="Q30" s="271">
        <v>19</v>
      </c>
      <c r="R30" s="271">
        <v>6</v>
      </c>
    </row>
    <row r="31" spans="1:18" s="2" customFormat="1" ht="28.5" customHeight="1" x14ac:dyDescent="0.25">
      <c r="B31" s="180" t="s">
        <v>75</v>
      </c>
      <c r="C31" s="250" t="s">
        <v>323</v>
      </c>
      <c r="D31" s="111" t="s">
        <v>10</v>
      </c>
      <c r="E31" s="292">
        <v>45888</v>
      </c>
      <c r="F31" s="292">
        <v>45897</v>
      </c>
      <c r="G31" s="114">
        <v>10</v>
      </c>
      <c r="H31" s="110" t="s">
        <v>46</v>
      </c>
      <c r="I31" s="118" t="s">
        <v>73</v>
      </c>
      <c r="J31" s="110" t="s">
        <v>47</v>
      </c>
      <c r="K31" s="113">
        <v>4000</v>
      </c>
      <c r="L31" s="133"/>
      <c r="O31" s="271">
        <v>21</v>
      </c>
      <c r="P31" s="271" t="s">
        <v>409</v>
      </c>
      <c r="Q31" s="271">
        <v>20</v>
      </c>
      <c r="R31" s="271">
        <v>6</v>
      </c>
    </row>
    <row r="32" spans="1:18" s="2" customFormat="1" ht="28.5" customHeight="1" x14ac:dyDescent="0.25">
      <c r="B32" s="180" t="s">
        <v>171</v>
      </c>
      <c r="C32" s="250" t="s">
        <v>324</v>
      </c>
      <c r="D32" s="111" t="s">
        <v>10</v>
      </c>
      <c r="E32" s="292">
        <v>45898</v>
      </c>
      <c r="F32" s="292">
        <v>45900</v>
      </c>
      <c r="G32" s="114">
        <v>3</v>
      </c>
      <c r="H32" s="110" t="s">
        <v>176</v>
      </c>
      <c r="I32" s="118" t="s">
        <v>73</v>
      </c>
      <c r="J32" s="110" t="s">
        <v>47</v>
      </c>
      <c r="K32" s="113">
        <v>4500</v>
      </c>
      <c r="L32" s="133"/>
      <c r="O32" s="271">
        <v>22</v>
      </c>
      <c r="P32" s="271" t="s">
        <v>410</v>
      </c>
      <c r="Q32" s="271">
        <v>21</v>
      </c>
      <c r="R32" s="271">
        <v>6</v>
      </c>
    </row>
    <row r="33" spans="1:18" s="2" customFormat="1" ht="28.5" customHeight="1" thickBot="1" x14ac:dyDescent="0.35">
      <c r="B33" s="180" t="s">
        <v>33</v>
      </c>
      <c r="C33" s="250" t="s">
        <v>325</v>
      </c>
      <c r="D33" s="111" t="s">
        <v>8</v>
      </c>
      <c r="E33" s="292">
        <v>45890</v>
      </c>
      <c r="F33" s="292">
        <v>45892</v>
      </c>
      <c r="G33" s="114">
        <v>3</v>
      </c>
      <c r="H33" s="110" t="s">
        <v>46</v>
      </c>
      <c r="I33" s="118" t="s">
        <v>73</v>
      </c>
      <c r="J33" s="110" t="s">
        <v>47</v>
      </c>
      <c r="K33" s="113">
        <v>4000</v>
      </c>
      <c r="L33" s="133"/>
      <c r="O33" s="278"/>
      <c r="P33" s="385"/>
      <c r="Q33" s="386"/>
      <c r="R33" s="279"/>
    </row>
    <row r="34" spans="1:18" s="2" customFormat="1" ht="28.5" customHeight="1" x14ac:dyDescent="0.25">
      <c r="B34" s="180" t="s">
        <v>45</v>
      </c>
      <c r="C34" s="250" t="s">
        <v>326</v>
      </c>
      <c r="D34" s="111" t="s">
        <v>33</v>
      </c>
      <c r="E34" s="292">
        <v>45892</v>
      </c>
      <c r="F34" s="292">
        <v>45899</v>
      </c>
      <c r="G34" s="114">
        <v>8</v>
      </c>
      <c r="H34" s="110" t="s">
        <v>176</v>
      </c>
      <c r="I34" s="118" t="s">
        <v>73</v>
      </c>
      <c r="J34" s="110" t="s">
        <v>47</v>
      </c>
      <c r="K34" s="113">
        <v>4000</v>
      </c>
      <c r="L34" s="133"/>
      <c r="O34" s="8"/>
      <c r="P34" s="8"/>
      <c r="Q34" s="8"/>
      <c r="R34" s="8"/>
    </row>
    <row r="35" spans="1:18" s="2" customFormat="1" ht="16.5" customHeight="1" x14ac:dyDescent="0.25">
      <c r="B35" s="180" t="s">
        <v>77</v>
      </c>
      <c r="C35" s="250" t="s">
        <v>327</v>
      </c>
      <c r="D35" s="111" t="s">
        <v>33</v>
      </c>
      <c r="E35" s="292">
        <v>45892</v>
      </c>
      <c r="F35" s="292">
        <v>45900</v>
      </c>
      <c r="G35" s="114">
        <v>9</v>
      </c>
      <c r="H35" s="110" t="s">
        <v>46</v>
      </c>
      <c r="I35" s="118" t="s">
        <v>73</v>
      </c>
      <c r="J35" s="110" t="s">
        <v>47</v>
      </c>
      <c r="K35" s="113">
        <v>4000</v>
      </c>
      <c r="L35" s="133"/>
    </row>
    <row r="36" spans="1:18" s="2" customFormat="1" ht="28.5" customHeight="1" thickBot="1" x14ac:dyDescent="0.3">
      <c r="B36" s="181" t="s">
        <v>78</v>
      </c>
      <c r="C36" s="251" t="s">
        <v>328</v>
      </c>
      <c r="D36" s="125" t="s">
        <v>33</v>
      </c>
      <c r="E36" s="293">
        <v>45892</v>
      </c>
      <c r="F36" s="293">
        <v>45902</v>
      </c>
      <c r="G36" s="119">
        <v>11</v>
      </c>
      <c r="H36" s="120" t="s">
        <v>176</v>
      </c>
      <c r="I36" s="159" t="s">
        <v>73</v>
      </c>
      <c r="J36" s="120" t="s">
        <v>47</v>
      </c>
      <c r="K36" s="122">
        <v>5500</v>
      </c>
      <c r="L36" s="150"/>
    </row>
    <row r="37" spans="1:18" s="8" customFormat="1" ht="28.5" customHeight="1" thickBot="1" x14ac:dyDescent="0.3">
      <c r="B37" s="153">
        <v>5</v>
      </c>
      <c r="C37" s="154" t="s">
        <v>61</v>
      </c>
      <c r="D37" s="155" t="s">
        <v>33</v>
      </c>
      <c r="E37" s="294"/>
      <c r="F37" s="294"/>
      <c r="G37" s="162"/>
      <c r="H37" s="237"/>
      <c r="I37" s="163"/>
      <c r="J37" s="163"/>
      <c r="K37" s="186">
        <f>SUM(K30:K36)</f>
        <v>32000</v>
      </c>
      <c r="L37" s="164"/>
      <c r="O37" s="2"/>
      <c r="P37" s="2"/>
      <c r="Q37" s="2"/>
      <c r="R37" s="2"/>
    </row>
    <row r="38" spans="1:18" s="2" customFormat="1" ht="28.5" customHeight="1" x14ac:dyDescent="0.25">
      <c r="B38" s="179" t="s">
        <v>18</v>
      </c>
      <c r="C38" s="253" t="s">
        <v>329</v>
      </c>
      <c r="D38" s="127" t="s">
        <v>33</v>
      </c>
      <c r="E38" s="291">
        <v>45892</v>
      </c>
      <c r="F38" s="291">
        <v>45894</v>
      </c>
      <c r="G38" s="115">
        <v>3</v>
      </c>
      <c r="H38" s="116" t="s">
        <v>176</v>
      </c>
      <c r="I38" s="117" t="s">
        <v>121</v>
      </c>
      <c r="J38" s="116" t="s">
        <v>47</v>
      </c>
      <c r="K38" s="130">
        <v>3000</v>
      </c>
      <c r="L38" s="152"/>
    </row>
    <row r="39" spans="1:18" s="2" customFormat="1" ht="21" customHeight="1" x14ac:dyDescent="0.25">
      <c r="B39" s="180" t="s">
        <v>19</v>
      </c>
      <c r="C39" s="250" t="s">
        <v>330</v>
      </c>
      <c r="D39" s="111" t="s">
        <v>18</v>
      </c>
      <c r="E39" s="292">
        <v>45892</v>
      </c>
      <c r="F39" s="292">
        <v>45894</v>
      </c>
      <c r="G39" s="114">
        <v>3</v>
      </c>
      <c r="H39" s="110" t="s">
        <v>176</v>
      </c>
      <c r="I39" s="118" t="s">
        <v>121</v>
      </c>
      <c r="J39" s="110" t="s">
        <v>47</v>
      </c>
      <c r="K39" s="113">
        <v>1000</v>
      </c>
      <c r="L39" s="133"/>
    </row>
    <row r="40" spans="1:18" s="2" customFormat="1" ht="28.5" customHeight="1" thickBot="1" x14ac:dyDescent="0.3">
      <c r="B40" s="181" t="s">
        <v>20</v>
      </c>
      <c r="C40" s="251" t="s">
        <v>331</v>
      </c>
      <c r="D40" s="125" t="s">
        <v>20</v>
      </c>
      <c r="E40" s="293">
        <v>45894</v>
      </c>
      <c r="F40" s="293">
        <v>45896</v>
      </c>
      <c r="G40" s="119">
        <v>3</v>
      </c>
      <c r="H40" s="120" t="s">
        <v>46</v>
      </c>
      <c r="I40" s="159" t="s">
        <v>121</v>
      </c>
      <c r="J40" s="120" t="s">
        <v>47</v>
      </c>
      <c r="K40" s="122">
        <v>1000</v>
      </c>
      <c r="L40" s="150"/>
      <c r="O40" s="8"/>
      <c r="P40" s="8"/>
      <c r="Q40" s="8"/>
      <c r="R40" s="8"/>
    </row>
    <row r="41" spans="1:18" s="2" customFormat="1" ht="28.5" customHeight="1" thickBot="1" x14ac:dyDescent="0.3">
      <c r="B41" s="153">
        <v>6</v>
      </c>
      <c r="C41" s="154" t="s">
        <v>85</v>
      </c>
      <c r="D41" s="155" t="s">
        <v>20</v>
      </c>
      <c r="E41" s="296"/>
      <c r="F41" s="296"/>
      <c r="G41" s="156"/>
      <c r="H41" s="157"/>
      <c r="I41" s="157"/>
      <c r="J41" s="157"/>
      <c r="K41" s="185">
        <f>SUM(K38:K40)</f>
        <v>5000</v>
      </c>
      <c r="L41" s="158"/>
    </row>
    <row r="42" spans="1:18" s="2" customFormat="1" ht="21" customHeight="1" x14ac:dyDescent="0.25">
      <c r="B42" s="179" t="s">
        <v>89</v>
      </c>
      <c r="C42" s="252" t="s">
        <v>332</v>
      </c>
      <c r="D42" s="127" t="s">
        <v>18</v>
      </c>
      <c r="E42" s="291">
        <v>45892</v>
      </c>
      <c r="F42" s="291">
        <v>45893</v>
      </c>
      <c r="G42" s="115">
        <v>2</v>
      </c>
      <c r="H42" s="116" t="s">
        <v>46</v>
      </c>
      <c r="I42" s="117" t="s">
        <v>122</v>
      </c>
      <c r="J42" s="116" t="s">
        <v>47</v>
      </c>
      <c r="K42" s="130">
        <v>7500</v>
      </c>
      <c r="L42" s="131"/>
    </row>
    <row r="43" spans="1:18" s="2" customFormat="1" ht="24" customHeight="1" x14ac:dyDescent="0.25">
      <c r="B43" s="180" t="s">
        <v>365</v>
      </c>
      <c r="C43" s="250" t="s">
        <v>333</v>
      </c>
      <c r="D43" s="111" t="s">
        <v>89</v>
      </c>
      <c r="E43" s="292">
        <v>45893</v>
      </c>
      <c r="F43" s="292">
        <v>45894</v>
      </c>
      <c r="G43" s="114">
        <v>2</v>
      </c>
      <c r="H43" s="116" t="s">
        <v>46</v>
      </c>
      <c r="I43" s="117" t="s">
        <v>122</v>
      </c>
      <c r="J43" s="110" t="s">
        <v>47</v>
      </c>
      <c r="K43" s="113">
        <v>2600</v>
      </c>
      <c r="L43" s="132"/>
    </row>
    <row r="44" spans="1:18" s="2" customFormat="1" ht="28.5" customHeight="1" thickBot="1" x14ac:dyDescent="0.3">
      <c r="B44" s="181" t="s">
        <v>367</v>
      </c>
      <c r="C44" s="251" t="s">
        <v>334</v>
      </c>
      <c r="D44" s="125" t="s">
        <v>365</v>
      </c>
      <c r="E44" s="293">
        <v>45894</v>
      </c>
      <c r="F44" s="293">
        <v>45895</v>
      </c>
      <c r="G44" s="119">
        <v>2</v>
      </c>
      <c r="H44" s="238" t="s">
        <v>46</v>
      </c>
      <c r="I44" s="166" t="s">
        <v>122</v>
      </c>
      <c r="J44" s="120" t="s">
        <v>47</v>
      </c>
      <c r="K44" s="122">
        <v>1500</v>
      </c>
      <c r="L44" s="160"/>
    </row>
    <row r="45" spans="1:18" s="2" customFormat="1" ht="28.5" customHeight="1" thickBot="1" x14ac:dyDescent="0.3">
      <c r="B45" s="153">
        <v>7</v>
      </c>
      <c r="C45" s="154" t="s">
        <v>181</v>
      </c>
      <c r="D45" s="155" t="s">
        <v>89</v>
      </c>
      <c r="E45" s="296"/>
      <c r="F45" s="296"/>
      <c r="G45" s="156"/>
      <c r="H45" s="239"/>
      <c r="I45" s="157"/>
      <c r="J45" s="157"/>
      <c r="K45" s="185">
        <f>SUM(K42:K44)</f>
        <v>11600</v>
      </c>
      <c r="L45" s="158"/>
    </row>
    <row r="46" spans="1:18" s="2" customFormat="1" ht="28.5" customHeight="1" x14ac:dyDescent="0.25">
      <c r="B46" s="179" t="s">
        <v>96</v>
      </c>
      <c r="C46" s="254" t="s">
        <v>335</v>
      </c>
      <c r="D46" s="127" t="s">
        <v>367</v>
      </c>
      <c r="E46" s="291">
        <v>45894</v>
      </c>
      <c r="F46" s="291">
        <v>45895</v>
      </c>
      <c r="G46" s="115">
        <v>2</v>
      </c>
      <c r="H46" s="116" t="s">
        <v>176</v>
      </c>
      <c r="I46" s="117" t="s">
        <v>124</v>
      </c>
      <c r="J46" s="240" t="s">
        <v>47</v>
      </c>
      <c r="K46" s="130">
        <v>7500</v>
      </c>
      <c r="L46" s="131"/>
    </row>
    <row r="47" spans="1:18" s="2" customFormat="1" ht="20.25" customHeight="1" x14ac:dyDescent="0.25">
      <c r="B47" s="180" t="s">
        <v>97</v>
      </c>
      <c r="C47" s="250" t="s">
        <v>336</v>
      </c>
      <c r="D47" s="111" t="s">
        <v>96</v>
      </c>
      <c r="E47" s="292">
        <v>45896</v>
      </c>
      <c r="F47" s="292">
        <v>45897</v>
      </c>
      <c r="G47" s="114">
        <v>2</v>
      </c>
      <c r="H47" s="110" t="s">
        <v>176</v>
      </c>
      <c r="I47" s="118" t="s">
        <v>125</v>
      </c>
      <c r="J47" s="110" t="s">
        <v>47</v>
      </c>
      <c r="K47" s="113">
        <v>6600</v>
      </c>
      <c r="L47" s="132"/>
    </row>
    <row r="48" spans="1:18" s="2" customFormat="1" ht="22.5" customHeight="1" thickBot="1" x14ac:dyDescent="0.3">
      <c r="A48" s="2" t="s">
        <v>98</v>
      </c>
      <c r="B48" s="181" t="s">
        <v>99</v>
      </c>
      <c r="C48" s="251" t="s">
        <v>337</v>
      </c>
      <c r="D48" s="125" t="s">
        <v>97</v>
      </c>
      <c r="E48" s="293">
        <v>45898</v>
      </c>
      <c r="F48" s="293">
        <v>45899</v>
      </c>
      <c r="G48" s="119">
        <v>2</v>
      </c>
      <c r="H48" s="120" t="s">
        <v>176</v>
      </c>
      <c r="I48" s="159" t="s">
        <v>125</v>
      </c>
      <c r="J48" s="120" t="s">
        <v>47</v>
      </c>
      <c r="K48" s="122">
        <v>4500</v>
      </c>
      <c r="L48" s="160"/>
      <c r="O48" s="8"/>
      <c r="P48" s="8"/>
      <c r="Q48" s="8"/>
      <c r="R48" s="8"/>
    </row>
    <row r="49" spans="2:18" s="2" customFormat="1" ht="28.5" customHeight="1" thickBot="1" x14ac:dyDescent="0.3">
      <c r="B49" s="153">
        <v>8</v>
      </c>
      <c r="C49" s="255" t="s">
        <v>180</v>
      </c>
      <c r="D49" s="155" t="s">
        <v>99</v>
      </c>
      <c r="E49" s="156"/>
      <c r="F49" s="156"/>
      <c r="G49" s="156"/>
      <c r="H49" s="239"/>
      <c r="I49" s="157"/>
      <c r="J49" s="157"/>
      <c r="K49" s="185">
        <f>SUM(K46:K48)</f>
        <v>18600</v>
      </c>
      <c r="L49" s="158"/>
    </row>
    <row r="50" spans="2:18" s="2" customFormat="1" ht="28.5" customHeight="1" x14ac:dyDescent="0.25">
      <c r="B50" s="179" t="s">
        <v>104</v>
      </c>
      <c r="C50" s="252" t="s">
        <v>338</v>
      </c>
      <c r="D50" s="127" t="s">
        <v>99</v>
      </c>
      <c r="E50" s="291">
        <v>45900</v>
      </c>
      <c r="F50" s="291">
        <v>45905</v>
      </c>
      <c r="G50" s="115">
        <v>6</v>
      </c>
      <c r="H50" s="116" t="s">
        <v>176</v>
      </c>
      <c r="I50" s="116" t="s">
        <v>127</v>
      </c>
      <c r="J50" s="116" t="s">
        <v>47</v>
      </c>
      <c r="K50" s="130">
        <v>5000</v>
      </c>
      <c r="L50" s="131"/>
    </row>
    <row r="51" spans="2:18" s="2" customFormat="1" ht="28.5" customHeight="1" x14ac:dyDescent="0.25">
      <c r="B51" s="180" t="s">
        <v>105</v>
      </c>
      <c r="C51" s="250" t="s">
        <v>339</v>
      </c>
      <c r="D51" s="111" t="s">
        <v>99</v>
      </c>
      <c r="E51" s="291">
        <v>45900</v>
      </c>
      <c r="F51" s="291">
        <v>45905</v>
      </c>
      <c r="G51" s="115">
        <v>6</v>
      </c>
      <c r="H51" s="110" t="s">
        <v>176</v>
      </c>
      <c r="I51" s="110" t="s">
        <v>127</v>
      </c>
      <c r="J51" s="110" t="s">
        <v>47</v>
      </c>
      <c r="K51" s="113">
        <v>4000</v>
      </c>
      <c r="L51" s="132"/>
    </row>
    <row r="52" spans="2:18" s="2" customFormat="1" ht="28.5" customHeight="1" thickBot="1" x14ac:dyDescent="0.3">
      <c r="B52" s="181" t="s">
        <v>106</v>
      </c>
      <c r="C52" s="251" t="s">
        <v>340</v>
      </c>
      <c r="D52" s="125" t="s">
        <v>99</v>
      </c>
      <c r="E52" s="291">
        <v>45900</v>
      </c>
      <c r="F52" s="291">
        <v>45905</v>
      </c>
      <c r="G52" s="115">
        <v>6</v>
      </c>
      <c r="H52" s="120" t="s">
        <v>176</v>
      </c>
      <c r="I52" s="120" t="s">
        <v>127</v>
      </c>
      <c r="J52" s="120" t="s">
        <v>47</v>
      </c>
      <c r="K52" s="122">
        <v>2000</v>
      </c>
      <c r="L52" s="160"/>
    </row>
    <row r="53" spans="2:18" s="2" customFormat="1" ht="28.5" customHeight="1" thickBot="1" x14ac:dyDescent="0.3">
      <c r="B53" s="153">
        <v>9</v>
      </c>
      <c r="C53" s="255" t="s">
        <v>183</v>
      </c>
      <c r="D53" s="155" t="s">
        <v>106</v>
      </c>
      <c r="E53" s="167"/>
      <c r="F53" s="167"/>
      <c r="G53" s="167"/>
      <c r="H53" s="239"/>
      <c r="I53" s="157"/>
      <c r="J53" s="157"/>
      <c r="K53" s="185">
        <f>SUM(K50:K52)</f>
        <v>11000</v>
      </c>
      <c r="L53" s="158"/>
    </row>
    <row r="54" spans="2:18" s="2" customFormat="1" ht="28.5" customHeight="1" x14ac:dyDescent="0.25">
      <c r="B54" s="179" t="s">
        <v>111</v>
      </c>
      <c r="C54" s="252" t="s">
        <v>341</v>
      </c>
      <c r="D54" s="127" t="s">
        <v>106</v>
      </c>
      <c r="E54" s="115" t="s">
        <v>393</v>
      </c>
      <c r="F54" s="291">
        <v>45911</v>
      </c>
      <c r="G54" s="115">
        <v>6</v>
      </c>
      <c r="H54" s="116" t="s">
        <v>176</v>
      </c>
      <c r="I54" s="116" t="s">
        <v>127</v>
      </c>
      <c r="J54" s="116" t="s">
        <v>47</v>
      </c>
      <c r="K54" s="130">
        <v>3500</v>
      </c>
      <c r="L54" s="131"/>
    </row>
    <row r="55" spans="2:18" s="2" customFormat="1" ht="28.5" customHeight="1" x14ac:dyDescent="0.25">
      <c r="B55" s="180" t="s">
        <v>112</v>
      </c>
      <c r="C55" s="250" t="s">
        <v>342</v>
      </c>
      <c r="D55" s="111" t="s">
        <v>111</v>
      </c>
      <c r="E55" s="115" t="s">
        <v>393</v>
      </c>
      <c r="F55" s="291">
        <v>45911</v>
      </c>
      <c r="G55" s="115">
        <v>6</v>
      </c>
      <c r="H55" s="110" t="s">
        <v>176</v>
      </c>
      <c r="I55" s="110" t="s">
        <v>127</v>
      </c>
      <c r="J55" s="110" t="s">
        <v>47</v>
      </c>
      <c r="K55" s="113">
        <v>2500</v>
      </c>
      <c r="L55" s="132"/>
    </row>
    <row r="56" spans="2:18" s="2" customFormat="1" ht="28.5" customHeight="1" thickBot="1" x14ac:dyDescent="0.3">
      <c r="B56" s="181" t="s">
        <v>113</v>
      </c>
      <c r="C56" s="251" t="s">
        <v>343</v>
      </c>
      <c r="D56" s="125" t="s">
        <v>112</v>
      </c>
      <c r="E56" s="115" t="s">
        <v>393</v>
      </c>
      <c r="F56" s="291">
        <v>45911</v>
      </c>
      <c r="G56" s="115">
        <v>6</v>
      </c>
      <c r="H56" s="120" t="s">
        <v>176</v>
      </c>
      <c r="I56" s="120" t="s">
        <v>127</v>
      </c>
      <c r="J56" s="120" t="s">
        <v>47</v>
      </c>
      <c r="K56" s="122">
        <v>9000</v>
      </c>
      <c r="L56" s="160"/>
    </row>
    <row r="57" spans="2:18" s="2" customFormat="1" ht="28.5" customHeight="1" thickBot="1" x14ac:dyDescent="0.3">
      <c r="B57" s="153">
        <v>10</v>
      </c>
      <c r="C57" s="255" t="s">
        <v>114</v>
      </c>
      <c r="D57" s="155" t="s">
        <v>113</v>
      </c>
      <c r="E57" s="156"/>
      <c r="F57" s="156"/>
      <c r="G57" s="156"/>
      <c r="H57" s="239"/>
      <c r="I57" s="157"/>
      <c r="J57" s="157"/>
      <c r="K57" s="185">
        <f>SUM(K54:K56)</f>
        <v>15000</v>
      </c>
      <c r="L57" s="158"/>
    </row>
    <row r="58" spans="2:18" s="2" customFormat="1" ht="28.5" customHeight="1" x14ac:dyDescent="0.25">
      <c r="B58" s="182" t="s">
        <v>117</v>
      </c>
      <c r="C58" s="252" t="s">
        <v>344</v>
      </c>
      <c r="D58" s="177" t="s">
        <v>113</v>
      </c>
      <c r="E58" s="291">
        <v>45881</v>
      </c>
      <c r="F58" s="291">
        <v>45886</v>
      </c>
      <c r="G58" s="115">
        <v>6</v>
      </c>
      <c r="H58" s="116" t="s">
        <v>176</v>
      </c>
      <c r="I58" s="116" t="s">
        <v>126</v>
      </c>
      <c r="J58" s="116" t="s">
        <v>47</v>
      </c>
      <c r="K58" s="130">
        <v>4000</v>
      </c>
      <c r="L58" s="131"/>
    </row>
    <row r="59" spans="2:18" s="2" customFormat="1" ht="28.5" customHeight="1" x14ac:dyDescent="0.25">
      <c r="B59" s="183" t="s">
        <v>118</v>
      </c>
      <c r="C59" s="250" t="s">
        <v>345</v>
      </c>
      <c r="D59" s="178" t="s">
        <v>117</v>
      </c>
      <c r="E59" s="292">
        <v>45887</v>
      </c>
      <c r="F59" s="292">
        <v>45892</v>
      </c>
      <c r="G59" s="114">
        <v>6</v>
      </c>
      <c r="H59" s="110" t="s">
        <v>176</v>
      </c>
      <c r="I59" s="110" t="s">
        <v>125</v>
      </c>
      <c r="J59" s="110" t="s">
        <v>47</v>
      </c>
      <c r="K59" s="113">
        <v>2600</v>
      </c>
      <c r="L59" s="132"/>
    </row>
    <row r="60" spans="2:18" ht="28.5" customHeight="1" thickBot="1" x14ac:dyDescent="0.3">
      <c r="B60" s="261" t="s">
        <v>119</v>
      </c>
      <c r="C60" s="251" t="s">
        <v>346</v>
      </c>
      <c r="D60" s="241" t="s">
        <v>118</v>
      </c>
      <c r="E60" s="293">
        <v>45893</v>
      </c>
      <c r="F60" s="293">
        <v>45898</v>
      </c>
      <c r="G60" s="119">
        <v>6</v>
      </c>
      <c r="H60" s="120" t="s">
        <v>176</v>
      </c>
      <c r="I60" s="242" t="s">
        <v>125</v>
      </c>
      <c r="J60" s="120" t="s">
        <v>47</v>
      </c>
      <c r="K60" s="122">
        <v>2300</v>
      </c>
      <c r="L60" s="134"/>
      <c r="O60" s="2"/>
      <c r="P60" s="2"/>
      <c r="Q60" s="2"/>
      <c r="R60" s="2"/>
    </row>
    <row r="61" spans="2:18" ht="28.5" customHeight="1" thickBot="1" x14ac:dyDescent="0.3">
      <c r="B61" s="262">
        <v>11</v>
      </c>
      <c r="C61" s="255" t="s">
        <v>172</v>
      </c>
      <c r="D61" s="243" t="s">
        <v>119</v>
      </c>
      <c r="E61" s="171"/>
      <c r="F61" s="171"/>
      <c r="G61" s="171"/>
      <c r="H61" s="172"/>
      <c r="I61" s="244"/>
      <c r="J61" s="172"/>
      <c r="K61" s="187">
        <f>SUM(K58:K60)</f>
        <v>8900</v>
      </c>
      <c r="L61" s="173"/>
      <c r="O61" s="2"/>
      <c r="P61" s="2"/>
      <c r="Q61" s="2"/>
      <c r="R61" s="2"/>
    </row>
    <row r="62" spans="2:18" ht="18" customHeight="1" x14ac:dyDescent="0.25">
      <c r="B62" s="263" t="s">
        <v>173</v>
      </c>
      <c r="C62" s="256" t="s">
        <v>347</v>
      </c>
      <c r="D62" s="245" t="s">
        <v>119</v>
      </c>
      <c r="E62" s="297">
        <v>45899</v>
      </c>
      <c r="F62" s="297">
        <v>45904</v>
      </c>
      <c r="G62" s="168">
        <v>6</v>
      </c>
      <c r="H62" s="127" t="s">
        <v>176</v>
      </c>
      <c r="I62" s="246" t="s">
        <v>127</v>
      </c>
      <c r="J62" s="120" t="s">
        <v>47</v>
      </c>
      <c r="K62" s="169">
        <v>3700</v>
      </c>
      <c r="L62" s="170"/>
      <c r="O62" s="2"/>
      <c r="P62" s="2"/>
      <c r="Q62" s="2"/>
      <c r="R62" s="2"/>
    </row>
    <row r="63" spans="2:18" ht="21" customHeight="1" x14ac:dyDescent="0.25">
      <c r="B63" s="264" t="s">
        <v>174</v>
      </c>
      <c r="C63" s="257" t="s">
        <v>348</v>
      </c>
      <c r="D63" s="245" t="s">
        <v>119</v>
      </c>
      <c r="E63" s="297">
        <v>45899</v>
      </c>
      <c r="F63" s="297">
        <v>45904</v>
      </c>
      <c r="G63" s="168">
        <v>6</v>
      </c>
      <c r="H63" s="111" t="s">
        <v>176</v>
      </c>
      <c r="I63" s="246" t="s">
        <v>127</v>
      </c>
      <c r="J63" s="120" t="s">
        <v>47</v>
      </c>
      <c r="K63" s="126">
        <v>8500</v>
      </c>
      <c r="L63" s="137"/>
      <c r="O63" s="2"/>
      <c r="P63" s="2"/>
      <c r="Q63" s="2"/>
      <c r="R63" s="2"/>
    </row>
    <row r="64" spans="2:18" ht="17.25" customHeight="1" thickBot="1" x14ac:dyDescent="0.3">
      <c r="B64" s="265" t="s">
        <v>175</v>
      </c>
      <c r="C64" s="258" t="s">
        <v>349</v>
      </c>
      <c r="D64" s="245" t="s">
        <v>119</v>
      </c>
      <c r="E64" s="297">
        <v>45899</v>
      </c>
      <c r="F64" s="297">
        <v>45904</v>
      </c>
      <c r="G64" s="168">
        <v>6</v>
      </c>
      <c r="H64" s="125" t="s">
        <v>176</v>
      </c>
      <c r="I64" s="247" t="s">
        <v>127</v>
      </c>
      <c r="J64" s="120" t="s">
        <v>47</v>
      </c>
      <c r="K64" s="138">
        <v>2800</v>
      </c>
      <c r="L64" s="139"/>
      <c r="O64" s="2"/>
      <c r="P64" s="2"/>
      <c r="Q64" s="2"/>
      <c r="R64" s="2"/>
    </row>
    <row r="65" spans="2:18" ht="24" customHeight="1" thickBot="1" x14ac:dyDescent="0.3">
      <c r="B65" s="383"/>
      <c r="C65" s="384"/>
      <c r="D65" s="249" t="s">
        <v>175</v>
      </c>
      <c r="E65" s="248"/>
      <c r="F65" s="248"/>
      <c r="G65" s="248"/>
      <c r="H65" s="248"/>
      <c r="I65" s="248"/>
      <c r="J65" s="248"/>
      <c r="K65" s="189">
        <f>SUM(K62:K64)</f>
        <v>15000</v>
      </c>
      <c r="L65" s="135"/>
      <c r="O65" s="2"/>
      <c r="P65" s="2"/>
      <c r="Q65" s="2"/>
      <c r="R65" s="2"/>
    </row>
    <row r="66" spans="2:18" s="8" customFormat="1" ht="16.2" thickBot="1" x14ac:dyDescent="0.3">
      <c r="B66" s="123"/>
      <c r="C66" s="140"/>
      <c r="D66" s="380" t="s">
        <v>34</v>
      </c>
      <c r="E66" s="381"/>
      <c r="F66" s="381"/>
      <c r="G66" s="382"/>
      <c r="H66" s="382"/>
      <c r="I66" s="382"/>
      <c r="J66" s="382"/>
      <c r="K66" s="233">
        <f>SUM(K14+K22+K29+K37+I71+G69+K45+K49+K53+K57+K61+K65)</f>
        <v>150000</v>
      </c>
      <c r="L66" s="188"/>
      <c r="O66" s="2"/>
      <c r="P66" s="2"/>
      <c r="Q66" s="2"/>
      <c r="R66" s="2"/>
    </row>
    <row r="67" spans="2:18" x14ac:dyDescent="0.25">
      <c r="O67" s="2"/>
      <c r="P67" s="2"/>
      <c r="Q67" s="2"/>
      <c r="R67" s="2"/>
    </row>
    <row r="68" spans="2:18" x14ac:dyDescent="0.25">
      <c r="O68" s="2"/>
      <c r="P68" s="2"/>
      <c r="Q68" s="2"/>
      <c r="R68" s="2"/>
    </row>
    <row r="69" spans="2:18" x14ac:dyDescent="0.25">
      <c r="O69" s="2"/>
      <c r="P69" s="2"/>
      <c r="Q69" s="2"/>
      <c r="R69" s="2"/>
    </row>
    <row r="70" spans="2:18" x14ac:dyDescent="0.25">
      <c r="O70" s="2"/>
      <c r="P70" s="2"/>
      <c r="Q70" s="2"/>
      <c r="R70" s="2"/>
    </row>
    <row r="77" spans="2:18" x14ac:dyDescent="0.25">
      <c r="O77" s="8"/>
      <c r="P77" s="8"/>
      <c r="Q77" s="8"/>
      <c r="R77" s="8"/>
    </row>
    <row r="78" spans="2:18" ht="15" customHeight="1" x14ac:dyDescent="0.25"/>
    <row r="79" spans="2:18" ht="15" customHeight="1" x14ac:dyDescent="0.25"/>
    <row r="80" spans="2:18" ht="15" customHeight="1" x14ac:dyDescent="0.25"/>
    <row r="84" ht="19.5" customHeight="1" x14ac:dyDescent="0.25"/>
    <row r="85" ht="34.5" customHeight="1" x14ac:dyDescent="0.25"/>
    <row r="86" ht="18.75" customHeight="1" x14ac:dyDescent="0.25"/>
  </sheetData>
  <mergeCells count="4">
    <mergeCell ref="D66:J66"/>
    <mergeCell ref="B65:C65"/>
    <mergeCell ref="P33:Q33"/>
    <mergeCell ref="O9:R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2"/>
  <sheetViews>
    <sheetView showGridLines="0" zoomScale="90" zoomScaleNormal="100" workbookViewId="0">
      <pane ySplit="8" topLeftCell="A23" activePane="bottomLeft" state="frozenSplit"/>
      <selection pane="bottomLeft" activeCell="D40" sqref="D40"/>
    </sheetView>
  </sheetViews>
  <sheetFormatPr defaultRowHeight="13.5" customHeight="1" x14ac:dyDescent="0.25"/>
  <cols>
    <col min="1" max="1" width="3.44140625" customWidth="1"/>
    <col min="2" max="2" width="7.88671875" style="1" customWidth="1"/>
    <col min="3" max="3" width="101.6640625" style="3" customWidth="1"/>
    <col min="4" max="4" width="12.88671875" style="1" customWidth="1"/>
    <col min="5" max="5" width="12.109375" style="1" customWidth="1"/>
    <col min="6" max="6" width="10.88671875" style="1" customWidth="1"/>
    <col min="7" max="7" width="19" customWidth="1"/>
    <col min="8" max="8" width="9.5546875" customWidth="1"/>
    <col min="9" max="9" width="6" customWidth="1"/>
  </cols>
  <sheetData>
    <row r="3" spans="2:10" ht="13.5" customHeight="1" x14ac:dyDescent="0.25">
      <c r="C3" s="191"/>
    </row>
    <row r="6" spans="2:10" ht="13.5" customHeight="1" x14ac:dyDescent="0.3">
      <c r="B6" s="4" t="s">
        <v>49</v>
      </c>
    </row>
    <row r="7" spans="2:10" ht="13.5" customHeight="1" thickBot="1" x14ac:dyDescent="0.3"/>
    <row r="8" spans="2:10" s="14" customFormat="1" ht="26.25" customHeight="1" thickBot="1" x14ac:dyDescent="0.3">
      <c r="B8" s="234" t="s">
        <v>0</v>
      </c>
      <c r="C8" s="235" t="s">
        <v>50</v>
      </c>
      <c r="D8" s="235" t="s">
        <v>2</v>
      </c>
      <c r="E8" s="235" t="s">
        <v>390</v>
      </c>
      <c r="F8" s="235" t="s">
        <v>3</v>
      </c>
      <c r="G8" s="235" t="s">
        <v>4</v>
      </c>
      <c r="H8" s="235" t="s">
        <v>5</v>
      </c>
      <c r="I8" s="236" t="s">
        <v>6</v>
      </c>
    </row>
    <row r="9" spans="2:10" ht="13.5" customHeight="1" x14ac:dyDescent="0.35">
      <c r="B9" s="205" t="s">
        <v>11</v>
      </c>
      <c r="C9" s="202" t="s">
        <v>350</v>
      </c>
      <c r="D9" s="214" t="s">
        <v>11</v>
      </c>
      <c r="E9" s="215">
        <v>4</v>
      </c>
      <c r="F9" s="230" t="s">
        <v>176</v>
      </c>
      <c r="G9" s="214" t="s">
        <v>55</v>
      </c>
      <c r="H9" s="203" t="s">
        <v>47</v>
      </c>
      <c r="I9" s="206" t="s">
        <v>13</v>
      </c>
      <c r="J9" s="204"/>
    </row>
    <row r="10" spans="2:10" ht="13.5" customHeight="1" x14ac:dyDescent="0.35">
      <c r="B10" s="207" t="s">
        <v>14</v>
      </c>
      <c r="C10" s="194" t="s">
        <v>351</v>
      </c>
      <c r="D10" s="197" t="s">
        <v>11</v>
      </c>
      <c r="E10" s="216">
        <v>4</v>
      </c>
      <c r="F10" s="231" t="s">
        <v>176</v>
      </c>
      <c r="G10" s="197" t="s">
        <v>55</v>
      </c>
      <c r="H10" s="195" t="s">
        <v>47</v>
      </c>
      <c r="I10" s="208" t="s">
        <v>13</v>
      </c>
      <c r="J10" s="204"/>
    </row>
    <row r="11" spans="2:10" ht="13.5" customHeight="1" x14ac:dyDescent="0.35">
      <c r="B11" s="207" t="s">
        <v>15</v>
      </c>
      <c r="C11" s="194" t="s">
        <v>352</v>
      </c>
      <c r="D11" s="267" t="s">
        <v>14</v>
      </c>
      <c r="E11" s="197">
        <v>4</v>
      </c>
      <c r="F11" s="231" t="s">
        <v>176</v>
      </c>
      <c r="G11" s="197" t="s">
        <v>55</v>
      </c>
      <c r="H11" s="195" t="s">
        <v>47</v>
      </c>
      <c r="I11" s="209"/>
      <c r="J11" s="204"/>
    </row>
    <row r="12" spans="2:10" ht="13.5" customHeight="1" x14ac:dyDescent="0.25">
      <c r="B12" s="210" t="s">
        <v>7</v>
      </c>
      <c r="C12" s="199" t="s">
        <v>309</v>
      </c>
      <c r="D12" s="197" t="s">
        <v>389</v>
      </c>
      <c r="E12" s="217">
        <v>4</v>
      </c>
      <c r="F12" s="231" t="s">
        <v>176</v>
      </c>
      <c r="G12" s="197" t="s">
        <v>55</v>
      </c>
      <c r="H12" s="195" t="s">
        <v>47</v>
      </c>
      <c r="I12" s="211"/>
      <c r="J12" s="204"/>
    </row>
    <row r="13" spans="2:10" ht="13.5" customHeight="1" x14ac:dyDescent="0.25">
      <c r="B13" s="210" t="s">
        <v>8</v>
      </c>
      <c r="C13" s="199" t="s">
        <v>310</v>
      </c>
      <c r="D13" s="197" t="s">
        <v>14</v>
      </c>
      <c r="E13" s="218">
        <v>4</v>
      </c>
      <c r="F13" s="229" t="s">
        <v>176</v>
      </c>
      <c r="G13" s="197" t="s">
        <v>55</v>
      </c>
      <c r="H13" s="195" t="s">
        <v>47</v>
      </c>
      <c r="I13" s="211"/>
      <c r="J13" s="204"/>
    </row>
    <row r="14" spans="2:10" ht="13.5" customHeight="1" x14ac:dyDescent="0.25">
      <c r="B14" s="210" t="s">
        <v>42</v>
      </c>
      <c r="C14" s="199" t="s">
        <v>353</v>
      </c>
      <c r="D14" s="197" t="s">
        <v>8</v>
      </c>
      <c r="E14" s="218">
        <v>3</v>
      </c>
      <c r="F14" s="229" t="s">
        <v>176</v>
      </c>
      <c r="G14" s="197" t="s">
        <v>55</v>
      </c>
      <c r="H14" s="195" t="s">
        <v>47</v>
      </c>
      <c r="I14" s="212" t="s">
        <v>13</v>
      </c>
      <c r="J14" s="204"/>
    </row>
    <row r="15" spans="2:10" ht="13.5" customHeight="1" x14ac:dyDescent="0.25">
      <c r="B15" s="220" t="s">
        <v>43</v>
      </c>
      <c r="C15" s="199" t="s">
        <v>354</v>
      </c>
      <c r="D15" s="197" t="s">
        <v>8</v>
      </c>
      <c r="E15" s="218">
        <v>2</v>
      </c>
      <c r="F15" s="229" t="s">
        <v>176</v>
      </c>
      <c r="G15" s="197" t="s">
        <v>55</v>
      </c>
      <c r="H15" s="195" t="s">
        <v>47</v>
      </c>
      <c r="I15" s="212" t="s">
        <v>13</v>
      </c>
      <c r="J15" s="204"/>
    </row>
    <row r="16" spans="2:10" ht="13.5" customHeight="1" x14ac:dyDescent="0.25">
      <c r="B16" s="220" t="s">
        <v>64</v>
      </c>
      <c r="C16" s="199" t="s">
        <v>355</v>
      </c>
      <c r="D16" s="197" t="s">
        <v>8</v>
      </c>
      <c r="E16" s="218">
        <v>2</v>
      </c>
      <c r="F16" s="232" t="s">
        <v>46</v>
      </c>
      <c r="G16" s="197" t="s">
        <v>55</v>
      </c>
      <c r="H16" s="195" t="s">
        <v>47</v>
      </c>
      <c r="I16" s="212" t="s">
        <v>13</v>
      </c>
      <c r="J16" s="204"/>
    </row>
    <row r="17" spans="2:10" ht="13.5" customHeight="1" x14ac:dyDescent="0.25">
      <c r="B17" s="221" t="s">
        <v>65</v>
      </c>
      <c r="C17" s="199" t="s">
        <v>356</v>
      </c>
      <c r="D17" s="197" t="s">
        <v>8</v>
      </c>
      <c r="E17" s="216">
        <v>3</v>
      </c>
      <c r="F17" s="232" t="s">
        <v>46</v>
      </c>
      <c r="G17" s="197" t="s">
        <v>55</v>
      </c>
      <c r="H17" s="195" t="s">
        <v>47</v>
      </c>
      <c r="I17" s="212" t="s">
        <v>13</v>
      </c>
      <c r="J17" s="204"/>
    </row>
    <row r="18" spans="2:10" ht="13.5" customHeight="1" x14ac:dyDescent="0.25">
      <c r="B18" s="220" t="s">
        <v>170</v>
      </c>
      <c r="C18" s="199" t="s">
        <v>357</v>
      </c>
      <c r="D18" s="267" t="s">
        <v>8</v>
      </c>
      <c r="E18" s="196">
        <v>2</v>
      </c>
      <c r="F18" s="227" t="s">
        <v>176</v>
      </c>
      <c r="G18" s="197" t="s">
        <v>55</v>
      </c>
      <c r="H18" s="195" t="s">
        <v>47</v>
      </c>
      <c r="I18" s="212" t="s">
        <v>13</v>
      </c>
      <c r="J18" s="204"/>
    </row>
    <row r="19" spans="2:10" ht="13.5" customHeight="1" x14ac:dyDescent="0.25">
      <c r="B19" s="220" t="s">
        <v>16</v>
      </c>
      <c r="C19" s="199" t="s">
        <v>358</v>
      </c>
      <c r="D19" s="197" t="s">
        <v>15</v>
      </c>
      <c r="E19" s="196">
        <v>7</v>
      </c>
      <c r="F19" s="228" t="s">
        <v>46</v>
      </c>
      <c r="G19" s="196" t="s">
        <v>66</v>
      </c>
      <c r="H19" s="195" t="s">
        <v>47</v>
      </c>
      <c r="I19" s="212" t="s">
        <v>13</v>
      </c>
      <c r="J19" s="204"/>
    </row>
    <row r="20" spans="2:10" ht="13.5" customHeight="1" x14ac:dyDescent="0.25">
      <c r="B20" s="220" t="s">
        <v>17</v>
      </c>
      <c r="C20" s="199" t="s">
        <v>360</v>
      </c>
      <c r="D20" s="268" t="s">
        <v>16</v>
      </c>
      <c r="E20" s="196">
        <v>7</v>
      </c>
      <c r="F20" s="229" t="s">
        <v>46</v>
      </c>
      <c r="G20" s="196" t="s">
        <v>66</v>
      </c>
      <c r="H20" s="195" t="s">
        <v>47</v>
      </c>
      <c r="I20" s="212" t="s">
        <v>13</v>
      </c>
      <c r="J20" s="204"/>
    </row>
    <row r="21" spans="2:10" ht="13.5" customHeight="1" x14ac:dyDescent="0.25">
      <c r="B21" s="220" t="s">
        <v>10</v>
      </c>
      <c r="C21" s="199" t="s">
        <v>359</v>
      </c>
      <c r="D21" s="214" t="s">
        <v>17</v>
      </c>
      <c r="E21" s="196">
        <v>10</v>
      </c>
      <c r="F21" s="228" t="s">
        <v>176</v>
      </c>
      <c r="G21" s="196" t="s">
        <v>73</v>
      </c>
      <c r="H21" s="193" t="s">
        <v>47</v>
      </c>
      <c r="I21" s="212" t="s">
        <v>13</v>
      </c>
      <c r="J21" s="204"/>
    </row>
    <row r="22" spans="2:10" ht="13.5" customHeight="1" x14ac:dyDescent="0.25">
      <c r="B22" s="221" t="s">
        <v>33</v>
      </c>
      <c r="C22" s="199" t="s">
        <v>361</v>
      </c>
      <c r="D22" s="197" t="s">
        <v>10</v>
      </c>
      <c r="E22" s="196">
        <v>10</v>
      </c>
      <c r="F22" s="228" t="s">
        <v>176</v>
      </c>
      <c r="G22" s="196" t="s">
        <v>73</v>
      </c>
      <c r="H22" s="193" t="s">
        <v>47</v>
      </c>
      <c r="I22" s="212" t="s">
        <v>13</v>
      </c>
      <c r="J22" s="204"/>
    </row>
    <row r="23" spans="2:10" ht="13.5" customHeight="1" x14ac:dyDescent="0.25">
      <c r="B23" s="221" t="s">
        <v>18</v>
      </c>
      <c r="C23" s="200" t="s">
        <v>362</v>
      </c>
      <c r="D23" s="197" t="s">
        <v>33</v>
      </c>
      <c r="E23" s="197">
        <v>3</v>
      </c>
      <c r="F23" s="228" t="s">
        <v>176</v>
      </c>
      <c r="G23" s="196" t="s">
        <v>121</v>
      </c>
      <c r="H23" s="195" t="s">
        <v>47</v>
      </c>
      <c r="I23" s="212" t="s">
        <v>13</v>
      </c>
      <c r="J23" s="204"/>
    </row>
    <row r="24" spans="2:10" ht="13.5" customHeight="1" x14ac:dyDescent="0.25">
      <c r="B24" s="220" t="s">
        <v>19</v>
      </c>
      <c r="C24" s="199" t="s">
        <v>363</v>
      </c>
      <c r="D24" s="196" t="s">
        <v>18</v>
      </c>
      <c r="E24" s="196">
        <v>3</v>
      </c>
      <c r="F24" s="228" t="s">
        <v>176</v>
      </c>
      <c r="G24" s="196" t="s">
        <v>121</v>
      </c>
      <c r="H24" s="195" t="s">
        <v>47</v>
      </c>
      <c r="I24" s="212" t="s">
        <v>13</v>
      </c>
      <c r="J24" s="204"/>
    </row>
    <row r="25" spans="2:10" ht="13.5" customHeight="1" x14ac:dyDescent="0.25">
      <c r="B25" s="220" t="s">
        <v>20</v>
      </c>
      <c r="C25" s="199" t="s">
        <v>364</v>
      </c>
      <c r="D25" s="196" t="s">
        <v>19</v>
      </c>
      <c r="E25" s="196">
        <v>3</v>
      </c>
      <c r="F25" s="228" t="s">
        <v>176</v>
      </c>
      <c r="G25" s="196" t="s">
        <v>121</v>
      </c>
      <c r="H25" s="195" t="s">
        <v>47</v>
      </c>
      <c r="I25" s="212" t="s">
        <v>13</v>
      </c>
      <c r="J25" s="204"/>
    </row>
    <row r="26" spans="2:10" ht="13.5" customHeight="1" x14ac:dyDescent="0.25">
      <c r="B26" s="221" t="s">
        <v>89</v>
      </c>
      <c r="C26" s="199" t="s">
        <v>332</v>
      </c>
      <c r="D26" s="197" t="s">
        <v>20</v>
      </c>
      <c r="E26" s="197">
        <v>2</v>
      </c>
      <c r="F26" s="228" t="s">
        <v>46</v>
      </c>
      <c r="G26" s="197" t="s">
        <v>122</v>
      </c>
      <c r="H26" s="195" t="s">
        <v>47</v>
      </c>
      <c r="I26" s="212" t="s">
        <v>13</v>
      </c>
      <c r="J26" s="204"/>
    </row>
    <row r="27" spans="2:10" ht="13.5" customHeight="1" x14ac:dyDescent="0.25">
      <c r="B27" s="221" t="s">
        <v>365</v>
      </c>
      <c r="C27" s="199" t="s">
        <v>366</v>
      </c>
      <c r="D27" s="197" t="s">
        <v>89</v>
      </c>
      <c r="E27" s="197">
        <v>2</v>
      </c>
      <c r="F27" s="228" t="s">
        <v>46</v>
      </c>
      <c r="G27" s="197" t="s">
        <v>122</v>
      </c>
      <c r="H27" s="195" t="s">
        <v>47</v>
      </c>
      <c r="I27" s="212" t="s">
        <v>13</v>
      </c>
      <c r="J27" s="204"/>
    </row>
    <row r="28" spans="2:10" ht="13.5" customHeight="1" x14ac:dyDescent="0.25">
      <c r="B28" s="221" t="s">
        <v>367</v>
      </c>
      <c r="C28" s="199" t="s">
        <v>368</v>
      </c>
      <c r="D28" s="197" t="s">
        <v>365</v>
      </c>
      <c r="E28" s="197">
        <v>2</v>
      </c>
      <c r="F28" s="228" t="s">
        <v>46</v>
      </c>
      <c r="G28" s="197" t="s">
        <v>122</v>
      </c>
      <c r="H28" s="195" t="s">
        <v>47</v>
      </c>
      <c r="I28" s="212" t="s">
        <v>13</v>
      </c>
      <c r="J28" s="204"/>
    </row>
    <row r="29" spans="2:10" ht="13.5" customHeight="1" x14ac:dyDescent="0.25">
      <c r="B29" s="221" t="s">
        <v>369</v>
      </c>
      <c r="C29" s="201" t="s">
        <v>370</v>
      </c>
      <c r="D29" s="197" t="s">
        <v>367</v>
      </c>
      <c r="E29" s="197">
        <v>4</v>
      </c>
      <c r="F29" s="228" t="s">
        <v>46</v>
      </c>
      <c r="G29" s="197" t="s">
        <v>124</v>
      </c>
      <c r="H29" s="195" t="s">
        <v>47</v>
      </c>
      <c r="I29" s="212" t="s">
        <v>13</v>
      </c>
      <c r="J29" s="204"/>
    </row>
    <row r="30" spans="2:10" ht="13.5" customHeight="1" x14ac:dyDescent="0.25">
      <c r="B30" s="221" t="s">
        <v>371</v>
      </c>
      <c r="C30" s="199" t="s">
        <v>372</v>
      </c>
      <c r="D30" s="197" t="s">
        <v>369</v>
      </c>
      <c r="E30" s="197">
        <v>6</v>
      </c>
      <c r="F30" s="228" t="s">
        <v>176</v>
      </c>
      <c r="G30" s="197" t="s">
        <v>125</v>
      </c>
      <c r="H30" s="195" t="s">
        <v>47</v>
      </c>
      <c r="I30" s="212" t="s">
        <v>13</v>
      </c>
      <c r="J30" s="204"/>
    </row>
    <row r="31" spans="2:10" ht="13.5" customHeight="1" x14ac:dyDescent="0.25">
      <c r="B31" s="221" t="s">
        <v>373</v>
      </c>
      <c r="C31" s="199" t="s">
        <v>374</v>
      </c>
      <c r="D31" s="197" t="s">
        <v>371</v>
      </c>
      <c r="E31" s="197">
        <v>6</v>
      </c>
      <c r="F31" s="228" t="s">
        <v>176</v>
      </c>
      <c r="G31" s="197" t="s">
        <v>127</v>
      </c>
      <c r="H31" s="195" t="s">
        <v>47</v>
      </c>
      <c r="I31" s="212" t="s">
        <v>13</v>
      </c>
      <c r="J31" s="204"/>
    </row>
    <row r="32" spans="2:10" ht="23.25" customHeight="1" x14ac:dyDescent="0.25">
      <c r="B32" s="221" t="s">
        <v>375</v>
      </c>
      <c r="C32" s="199" t="s">
        <v>376</v>
      </c>
      <c r="D32" s="197" t="s">
        <v>373</v>
      </c>
      <c r="E32" s="197">
        <v>6</v>
      </c>
      <c r="F32" s="228" t="s">
        <v>176</v>
      </c>
      <c r="G32" s="197" t="s">
        <v>127</v>
      </c>
      <c r="H32" s="195" t="s">
        <v>47</v>
      </c>
      <c r="I32" s="212" t="s">
        <v>13</v>
      </c>
      <c r="J32" s="204"/>
    </row>
    <row r="33" spans="2:10" ht="13.5" customHeight="1" x14ac:dyDescent="0.25">
      <c r="B33" s="221" t="s">
        <v>377</v>
      </c>
      <c r="C33" s="199" t="s">
        <v>378</v>
      </c>
      <c r="D33" s="197" t="s">
        <v>375</v>
      </c>
      <c r="E33" s="197">
        <v>6</v>
      </c>
      <c r="F33" s="228" t="s">
        <v>176</v>
      </c>
      <c r="G33" s="197" t="s">
        <v>127</v>
      </c>
      <c r="H33" s="195" t="s">
        <v>47</v>
      </c>
      <c r="I33" s="212" t="s">
        <v>13</v>
      </c>
      <c r="J33" s="204"/>
    </row>
    <row r="34" spans="2:10" ht="13.5" customHeight="1" x14ac:dyDescent="0.25">
      <c r="B34" s="221" t="s">
        <v>379</v>
      </c>
      <c r="C34" s="199" t="s">
        <v>380</v>
      </c>
      <c r="D34" s="197" t="s">
        <v>377</v>
      </c>
      <c r="E34" s="197">
        <v>6</v>
      </c>
      <c r="F34" s="228" t="s">
        <v>176</v>
      </c>
      <c r="G34" s="197" t="s">
        <v>127</v>
      </c>
      <c r="H34" s="195" t="s">
        <v>47</v>
      </c>
      <c r="I34" s="212" t="s">
        <v>13</v>
      </c>
      <c r="J34" s="204"/>
    </row>
    <row r="35" spans="2:10" ht="13.5" customHeight="1" x14ac:dyDescent="0.25">
      <c r="B35" s="221" t="s">
        <v>381</v>
      </c>
      <c r="C35" s="199" t="s">
        <v>344</v>
      </c>
      <c r="D35" s="197" t="s">
        <v>379</v>
      </c>
      <c r="E35" s="197">
        <v>4</v>
      </c>
      <c r="F35" s="228" t="s">
        <v>176</v>
      </c>
      <c r="G35" s="197" t="s">
        <v>126</v>
      </c>
      <c r="H35" s="195" t="s">
        <v>47</v>
      </c>
      <c r="I35" s="212" t="s">
        <v>13</v>
      </c>
      <c r="J35" s="204"/>
    </row>
    <row r="36" spans="2:10" ht="13.5" customHeight="1" x14ac:dyDescent="0.25">
      <c r="B36" s="221" t="s">
        <v>382</v>
      </c>
      <c r="C36" s="199" t="s">
        <v>383</v>
      </c>
      <c r="D36" s="197" t="s">
        <v>381</v>
      </c>
      <c r="E36" s="197">
        <v>4</v>
      </c>
      <c r="F36" s="228" t="s">
        <v>176</v>
      </c>
      <c r="G36" s="197" t="s">
        <v>125</v>
      </c>
      <c r="H36" s="195" t="s">
        <v>47</v>
      </c>
      <c r="I36" s="212" t="s">
        <v>13</v>
      </c>
      <c r="J36" s="204"/>
    </row>
    <row r="37" spans="2:10" ht="13.5" customHeight="1" x14ac:dyDescent="0.25">
      <c r="B37" s="222" t="s">
        <v>384</v>
      </c>
      <c r="C37" s="199" t="s">
        <v>346</v>
      </c>
      <c r="D37" s="198" t="s">
        <v>382</v>
      </c>
      <c r="E37" s="197">
        <v>4</v>
      </c>
      <c r="F37" s="228" t="s">
        <v>176</v>
      </c>
      <c r="G37" s="198" t="s">
        <v>125</v>
      </c>
      <c r="H37" s="195" t="s">
        <v>47</v>
      </c>
      <c r="I37" s="212" t="s">
        <v>13</v>
      </c>
      <c r="J37" s="204"/>
    </row>
    <row r="38" spans="2:10" ht="13.5" customHeight="1" x14ac:dyDescent="0.25">
      <c r="B38" s="222" t="s">
        <v>173</v>
      </c>
      <c r="C38" s="199" t="s">
        <v>385</v>
      </c>
      <c r="D38" s="198" t="s">
        <v>384</v>
      </c>
      <c r="E38" s="197">
        <v>4</v>
      </c>
      <c r="F38" s="228" t="s">
        <v>176</v>
      </c>
      <c r="G38" s="198" t="s">
        <v>127</v>
      </c>
      <c r="H38" s="195" t="s">
        <v>47</v>
      </c>
      <c r="I38" s="212" t="s">
        <v>13</v>
      </c>
      <c r="J38" s="204"/>
    </row>
    <row r="39" spans="2:10" ht="13.5" customHeight="1" x14ac:dyDescent="0.25">
      <c r="B39" s="222" t="s">
        <v>386</v>
      </c>
      <c r="C39" s="199" t="s">
        <v>348</v>
      </c>
      <c r="D39" s="198" t="s">
        <v>173</v>
      </c>
      <c r="E39" s="197">
        <v>4</v>
      </c>
      <c r="F39" s="228" t="s">
        <v>176</v>
      </c>
      <c r="G39" s="198" t="s">
        <v>127</v>
      </c>
      <c r="H39" s="195" t="s">
        <v>47</v>
      </c>
      <c r="I39" s="212" t="s">
        <v>13</v>
      </c>
      <c r="J39" s="204"/>
    </row>
    <row r="40" spans="2:10" ht="13.5" customHeight="1" thickBot="1" x14ac:dyDescent="0.3">
      <c r="B40" s="223" t="s">
        <v>387</v>
      </c>
      <c r="C40" s="213" t="s">
        <v>388</v>
      </c>
      <c r="D40" s="219" t="s">
        <v>386</v>
      </c>
      <c r="E40" s="224">
        <v>4</v>
      </c>
      <c r="F40" s="228" t="s">
        <v>176</v>
      </c>
      <c r="G40" s="198" t="s">
        <v>127</v>
      </c>
      <c r="H40" s="225" t="s">
        <v>47</v>
      </c>
      <c r="I40" s="226" t="s">
        <v>13</v>
      </c>
      <c r="J40" s="204"/>
    </row>
    <row r="41" spans="2:10" ht="13.5" customHeight="1" x14ac:dyDescent="0.25">
      <c r="J41" s="204"/>
    </row>
    <row r="42" spans="2:10" ht="13.5" customHeight="1" x14ac:dyDescent="0.25">
      <c r="J42" s="204"/>
    </row>
    <row r="43" spans="2:10" ht="13.5" customHeight="1" x14ac:dyDescent="0.25">
      <c r="J43" s="204"/>
    </row>
    <row r="44" spans="2:10" ht="13.5" customHeight="1" x14ac:dyDescent="0.25">
      <c r="J44" s="204"/>
    </row>
    <row r="45" spans="2:10" ht="13.5" customHeight="1" x14ac:dyDescent="0.25">
      <c r="J45" s="204"/>
    </row>
    <row r="46" spans="2:10" ht="13.5" customHeight="1" x14ac:dyDescent="0.25">
      <c r="J46" s="204"/>
    </row>
    <row r="47" spans="2:10" ht="13.5" customHeight="1" x14ac:dyDescent="0.25">
      <c r="J47" s="204"/>
    </row>
    <row r="48" spans="2:10" ht="13.5" customHeight="1" x14ac:dyDescent="0.25">
      <c r="J48" s="204"/>
    </row>
    <row r="49" spans="10:10" ht="13.5" customHeight="1" x14ac:dyDescent="0.25">
      <c r="J49" s="204"/>
    </row>
    <row r="50" spans="10:10" ht="13.5" customHeight="1" x14ac:dyDescent="0.25">
      <c r="J50" s="204"/>
    </row>
    <row r="51" spans="10:10" ht="13.5" customHeight="1" x14ac:dyDescent="0.25">
      <c r="J51" s="204"/>
    </row>
    <row r="52" spans="10:10" ht="13.5" customHeight="1" x14ac:dyDescent="0.25">
      <c r="J52" s="204"/>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F98A-79BA-4A78-9F99-7294E13F5628}">
  <dimension ref="A1:M12"/>
  <sheetViews>
    <sheetView topLeftCell="A2" workbookViewId="0">
      <selection activeCell="C18" sqref="C18"/>
    </sheetView>
  </sheetViews>
  <sheetFormatPr defaultRowHeight="13.2" x14ac:dyDescent="0.25"/>
  <cols>
    <col min="1" max="1" width="15.44140625" customWidth="1"/>
    <col min="2" max="2" width="16.6640625" customWidth="1"/>
    <col min="3" max="3" width="21.44140625" customWidth="1"/>
    <col min="4" max="4" width="18.109375" customWidth="1"/>
    <col min="5" max="5" width="17" customWidth="1"/>
    <col min="6" max="6" width="18.88671875" customWidth="1"/>
    <col min="7" max="7" width="20.109375" customWidth="1"/>
    <col min="8" max="9" width="14.5546875" customWidth="1"/>
    <col min="10" max="10" width="17" customWidth="1"/>
    <col min="11" max="11" width="13.33203125" customWidth="1"/>
    <col min="12" max="12" width="15.33203125" customWidth="1"/>
    <col min="13" max="13" width="14.109375" customWidth="1"/>
  </cols>
  <sheetData>
    <row r="1" spans="1:13" ht="27.6" x14ac:dyDescent="0.25">
      <c r="A1" s="282" t="s">
        <v>186</v>
      </c>
      <c r="B1" s="283" t="s">
        <v>187</v>
      </c>
      <c r="C1" s="282" t="s">
        <v>188</v>
      </c>
      <c r="D1" s="284">
        <v>45901</v>
      </c>
      <c r="E1" s="283"/>
      <c r="F1" s="283"/>
      <c r="G1" s="283"/>
      <c r="H1" s="283"/>
      <c r="I1" s="283"/>
      <c r="J1" s="283"/>
      <c r="K1" s="283"/>
      <c r="L1" s="283"/>
      <c r="M1" s="283"/>
    </row>
    <row r="2" spans="1:13" ht="14.4" thickBot="1" x14ac:dyDescent="0.3">
      <c r="A2" s="283"/>
      <c r="B2" s="283"/>
      <c r="C2" s="283"/>
      <c r="D2" s="283"/>
      <c r="E2" s="283"/>
      <c r="F2" s="283"/>
      <c r="G2" s="283"/>
      <c r="H2" s="283"/>
      <c r="I2" s="283"/>
      <c r="J2" s="283"/>
      <c r="K2" s="283"/>
      <c r="L2" s="283"/>
      <c r="M2" s="283"/>
    </row>
    <row r="3" spans="1:13" ht="14.4" thickBot="1" x14ac:dyDescent="0.35">
      <c r="A3" s="390" t="s">
        <v>189</v>
      </c>
      <c r="B3" s="391"/>
      <c r="C3" s="391"/>
      <c r="D3" s="391"/>
      <c r="E3" s="391"/>
      <c r="F3" s="391"/>
      <c r="G3" s="391"/>
      <c r="H3" s="392"/>
      <c r="I3" s="393" t="s">
        <v>190</v>
      </c>
      <c r="J3" s="394"/>
      <c r="K3" s="394"/>
      <c r="L3" s="394"/>
      <c r="M3" s="395"/>
    </row>
    <row r="4" spans="1:13" ht="27.6" x14ac:dyDescent="0.25">
      <c r="A4" s="285" t="s">
        <v>191</v>
      </c>
      <c r="B4" s="285" t="s">
        <v>192</v>
      </c>
      <c r="C4" s="285" t="s">
        <v>193</v>
      </c>
      <c r="D4" s="286" t="s">
        <v>194</v>
      </c>
      <c r="E4" s="286" t="s">
        <v>195</v>
      </c>
      <c r="F4" s="286" t="s">
        <v>196</v>
      </c>
      <c r="G4" s="286" t="s">
        <v>197</v>
      </c>
      <c r="H4" s="286" t="s">
        <v>198</v>
      </c>
      <c r="I4" s="286" t="s">
        <v>199</v>
      </c>
      <c r="J4" s="286" t="s">
        <v>200</v>
      </c>
      <c r="K4" s="286" t="s">
        <v>201</v>
      </c>
      <c r="L4" s="286" t="s">
        <v>202</v>
      </c>
      <c r="M4" s="286" t="s">
        <v>203</v>
      </c>
    </row>
    <row r="5" spans="1:13" ht="56.25" customHeight="1" x14ac:dyDescent="0.25">
      <c r="A5" s="287" t="s">
        <v>204</v>
      </c>
      <c r="B5" s="288" t="s">
        <v>205</v>
      </c>
      <c r="C5" s="288" t="s">
        <v>206</v>
      </c>
      <c r="D5" s="288" t="s">
        <v>207</v>
      </c>
      <c r="E5" s="288" t="s">
        <v>208</v>
      </c>
      <c r="F5" s="288" t="s">
        <v>209</v>
      </c>
      <c r="G5" s="288" t="s">
        <v>210</v>
      </c>
      <c r="H5" s="288" t="s">
        <v>211</v>
      </c>
      <c r="I5" s="288" t="s">
        <v>212</v>
      </c>
      <c r="J5" s="288" t="s">
        <v>213</v>
      </c>
      <c r="K5" s="288" t="s">
        <v>214</v>
      </c>
      <c r="L5" s="288" t="s">
        <v>215</v>
      </c>
      <c r="M5" s="288" t="s">
        <v>216</v>
      </c>
    </row>
    <row r="6" spans="1:13" ht="50.25" customHeight="1" x14ac:dyDescent="0.25">
      <c r="A6" s="287" t="s">
        <v>217</v>
      </c>
      <c r="B6" s="288" t="s">
        <v>218</v>
      </c>
      <c r="C6" s="288" t="s">
        <v>219</v>
      </c>
      <c r="D6" s="288" t="s">
        <v>220</v>
      </c>
      <c r="E6" s="288" t="s">
        <v>221</v>
      </c>
      <c r="F6" s="288" t="s">
        <v>222</v>
      </c>
      <c r="G6" s="288" t="s">
        <v>223</v>
      </c>
      <c r="H6" s="288" t="s">
        <v>224</v>
      </c>
      <c r="I6" s="288" t="s">
        <v>225</v>
      </c>
      <c r="J6" s="288" t="s">
        <v>226</v>
      </c>
      <c r="K6" s="288" t="s">
        <v>227</v>
      </c>
      <c r="L6" s="288" t="s">
        <v>228</v>
      </c>
      <c r="M6" s="288" t="s">
        <v>229</v>
      </c>
    </row>
    <row r="7" spans="1:13" ht="50.25" customHeight="1" x14ac:dyDescent="0.25">
      <c r="A7" s="287" t="s">
        <v>230</v>
      </c>
      <c r="B7" s="288" t="s">
        <v>231</v>
      </c>
      <c r="C7" s="288" t="s">
        <v>232</v>
      </c>
      <c r="D7" s="288" t="s">
        <v>233</v>
      </c>
      <c r="E7" s="288" t="s">
        <v>234</v>
      </c>
      <c r="F7" s="288" t="s">
        <v>235</v>
      </c>
      <c r="G7" s="288" t="s">
        <v>236</v>
      </c>
      <c r="H7" s="288" t="s">
        <v>237</v>
      </c>
      <c r="I7" s="288" t="s">
        <v>238</v>
      </c>
      <c r="J7" s="288" t="s">
        <v>239</v>
      </c>
      <c r="K7" s="288" t="s">
        <v>240</v>
      </c>
      <c r="L7" s="288" t="s">
        <v>241</v>
      </c>
      <c r="M7" s="288" t="s">
        <v>242</v>
      </c>
    </row>
    <row r="8" spans="1:13" ht="50.25" customHeight="1" x14ac:dyDescent="0.25">
      <c r="A8" s="287" t="s">
        <v>243</v>
      </c>
      <c r="B8" s="288" t="s">
        <v>244</v>
      </c>
      <c r="C8" s="288" t="s">
        <v>245</v>
      </c>
      <c r="D8" s="288" t="s">
        <v>246</v>
      </c>
      <c r="E8" s="288" t="s">
        <v>247</v>
      </c>
      <c r="F8" s="288" t="s">
        <v>248</v>
      </c>
      <c r="G8" s="288" t="s">
        <v>249</v>
      </c>
      <c r="H8" s="288" t="s">
        <v>250</v>
      </c>
      <c r="I8" s="288" t="s">
        <v>251</v>
      </c>
      <c r="J8" s="288" t="s">
        <v>252</v>
      </c>
      <c r="K8" s="288" t="s">
        <v>227</v>
      </c>
      <c r="L8" s="288" t="s">
        <v>253</v>
      </c>
      <c r="M8" s="288" t="s">
        <v>254</v>
      </c>
    </row>
    <row r="9" spans="1:13" ht="58.5" customHeight="1" x14ac:dyDescent="0.25">
      <c r="A9" s="287" t="s">
        <v>255</v>
      </c>
      <c r="B9" s="288" t="s">
        <v>256</v>
      </c>
      <c r="C9" s="288" t="s">
        <v>257</v>
      </c>
      <c r="D9" s="288" t="s">
        <v>258</v>
      </c>
      <c r="E9" s="288" t="s">
        <v>259</v>
      </c>
      <c r="F9" s="288" t="s">
        <v>260</v>
      </c>
      <c r="G9" s="288" t="s">
        <v>261</v>
      </c>
      <c r="H9" s="288" t="s">
        <v>262</v>
      </c>
      <c r="I9" s="288" t="s">
        <v>263</v>
      </c>
      <c r="J9" s="288" t="s">
        <v>264</v>
      </c>
      <c r="K9" s="288" t="s">
        <v>265</v>
      </c>
      <c r="L9" s="288" t="s">
        <v>266</v>
      </c>
      <c r="M9" s="288" t="s">
        <v>267</v>
      </c>
    </row>
    <row r="10" spans="1:13" ht="52.5" customHeight="1" x14ac:dyDescent="0.25">
      <c r="A10" s="287" t="s">
        <v>268</v>
      </c>
      <c r="B10" s="288" t="s">
        <v>269</v>
      </c>
      <c r="C10" s="288" t="s">
        <v>270</v>
      </c>
      <c r="D10" s="288" t="s">
        <v>271</v>
      </c>
      <c r="E10" s="288" t="s">
        <v>272</v>
      </c>
      <c r="F10" s="288" t="s">
        <v>273</v>
      </c>
      <c r="G10" s="288" t="s">
        <v>274</v>
      </c>
      <c r="H10" s="288" t="s">
        <v>275</v>
      </c>
      <c r="I10" s="288" t="s">
        <v>276</v>
      </c>
      <c r="J10" s="288" t="s">
        <v>277</v>
      </c>
      <c r="K10" s="288" t="s">
        <v>278</v>
      </c>
      <c r="L10" s="288" t="s">
        <v>279</v>
      </c>
      <c r="M10" s="288" t="s">
        <v>280</v>
      </c>
    </row>
    <row r="11" spans="1:13" ht="51.75" customHeight="1" x14ac:dyDescent="0.25">
      <c r="A11" s="287" t="s">
        <v>281</v>
      </c>
      <c r="B11" s="288" t="s">
        <v>282</v>
      </c>
      <c r="C11" s="288" t="s">
        <v>283</v>
      </c>
      <c r="D11" s="288" t="s">
        <v>284</v>
      </c>
      <c r="E11" s="288" t="s">
        <v>285</v>
      </c>
      <c r="F11" s="288" t="s">
        <v>286</v>
      </c>
      <c r="G11" s="288" t="s">
        <v>287</v>
      </c>
      <c r="H11" s="288" t="s">
        <v>288</v>
      </c>
      <c r="I11" s="288" t="s">
        <v>289</v>
      </c>
      <c r="J11" s="288" t="s">
        <v>290</v>
      </c>
      <c r="K11" s="288" t="s">
        <v>291</v>
      </c>
      <c r="L11" s="288" t="s">
        <v>292</v>
      </c>
      <c r="M11" s="288" t="s">
        <v>293</v>
      </c>
    </row>
    <row r="12" spans="1:13" ht="50.25" customHeight="1" x14ac:dyDescent="0.25">
      <c r="A12" s="287" t="s">
        <v>294</v>
      </c>
      <c r="B12" s="288" t="s">
        <v>295</v>
      </c>
      <c r="C12" s="288" t="s">
        <v>296</v>
      </c>
      <c r="D12" s="288" t="s">
        <v>297</v>
      </c>
      <c r="E12" s="288" t="s">
        <v>298</v>
      </c>
      <c r="F12" s="288" t="s">
        <v>299</v>
      </c>
      <c r="G12" s="288" t="s">
        <v>300</v>
      </c>
      <c r="H12" s="288" t="s">
        <v>301</v>
      </c>
      <c r="I12" s="288" t="s">
        <v>302</v>
      </c>
      <c r="J12" s="288" t="s">
        <v>303</v>
      </c>
      <c r="K12" s="288" t="s">
        <v>304</v>
      </c>
      <c r="L12" s="288" t="s">
        <v>253</v>
      </c>
      <c r="M12" s="288" t="s">
        <v>305</v>
      </c>
    </row>
  </sheetData>
  <mergeCells count="2">
    <mergeCell ref="A3:H3"/>
    <mergeCell ref="I3:M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28D-124F-41D6-A1C5-581855FD2158}">
  <dimension ref="A1:DB30"/>
  <sheetViews>
    <sheetView zoomScale="49" zoomScaleNormal="98" workbookViewId="0">
      <selection activeCell="A5" sqref="A5:D29"/>
    </sheetView>
  </sheetViews>
  <sheetFormatPr defaultRowHeight="13.2" x14ac:dyDescent="0.25"/>
  <cols>
    <col min="1" max="4" width="30.77734375" customWidth="1"/>
    <col min="5" max="5" width="1.5546875" customWidth="1"/>
    <col min="6" max="21" width="4.88671875" customWidth="1"/>
  </cols>
  <sheetData>
    <row r="1" spans="1:106" ht="22.8" x14ac:dyDescent="0.4">
      <c r="A1" s="301" t="s">
        <v>411</v>
      </c>
      <c r="B1" s="301"/>
      <c r="C1" s="302"/>
      <c r="D1" s="302"/>
      <c r="E1" s="302"/>
      <c r="F1" s="302"/>
      <c r="G1" s="302"/>
      <c r="H1" s="302"/>
      <c r="I1" s="302"/>
      <c r="J1" s="302"/>
      <c r="K1" s="302"/>
      <c r="L1" s="302"/>
      <c r="M1" s="302"/>
      <c r="N1" s="302"/>
      <c r="O1" s="302"/>
      <c r="P1" s="302"/>
      <c r="Q1" s="302"/>
      <c r="R1" s="302"/>
      <c r="S1" s="302"/>
      <c r="T1" s="302"/>
      <c r="U1" s="302"/>
      <c r="V1" s="302"/>
      <c r="W1" s="302"/>
      <c r="X1" s="302"/>
      <c r="Z1" s="302"/>
      <c r="AA1" s="301" t="s">
        <v>412</v>
      </c>
      <c r="AB1" s="302"/>
      <c r="AC1" s="302"/>
      <c r="AD1" s="302"/>
      <c r="AE1" s="302"/>
      <c r="AF1" s="302"/>
      <c r="AG1" s="302"/>
      <c r="AH1" s="302"/>
      <c r="AI1" s="302"/>
      <c r="AJ1" s="302"/>
      <c r="AK1" s="302"/>
      <c r="AL1" s="302"/>
      <c r="AM1" s="302"/>
      <c r="AN1" s="302"/>
    </row>
    <row r="2" spans="1:106" x14ac:dyDescent="0.25">
      <c r="B2" s="302"/>
      <c r="C2" s="302"/>
      <c r="D2" s="302"/>
      <c r="E2" s="302"/>
      <c r="F2" s="302"/>
      <c r="G2" s="302"/>
      <c r="H2" s="302"/>
      <c r="I2" s="302"/>
      <c r="J2" s="302"/>
      <c r="K2" s="302"/>
      <c r="L2" s="302"/>
      <c r="M2" s="302"/>
      <c r="N2" s="302"/>
      <c r="O2" s="302"/>
      <c r="P2" s="302"/>
      <c r="Q2" s="302"/>
      <c r="R2" s="302"/>
      <c r="S2" s="302"/>
      <c r="T2" s="302"/>
      <c r="U2" s="302"/>
      <c r="V2" s="302"/>
      <c r="W2" s="302"/>
      <c r="X2" s="302"/>
      <c r="Y2" s="302"/>
      <c r="Z2" s="302"/>
      <c r="AA2" s="302"/>
      <c r="AB2" s="303" t="s">
        <v>413</v>
      </c>
      <c r="AC2" s="302"/>
      <c r="AD2" s="302"/>
      <c r="AE2" s="302"/>
      <c r="AF2" s="302"/>
      <c r="AG2" s="302"/>
      <c r="AH2" s="302"/>
      <c r="AI2" s="302"/>
      <c r="AJ2" s="302"/>
      <c r="AK2" s="302"/>
      <c r="AL2" s="302"/>
      <c r="AM2" s="302"/>
      <c r="AN2" s="302"/>
    </row>
    <row r="3" spans="1:106" ht="15.6" thickBot="1" x14ac:dyDescent="0.3">
      <c r="B3" s="304" t="s">
        <v>414</v>
      </c>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G3" s="302"/>
      <c r="AH3" s="302"/>
      <c r="AI3" s="302"/>
      <c r="AJ3" s="302"/>
      <c r="AK3" s="302"/>
      <c r="AL3" s="302"/>
      <c r="AM3" s="302"/>
      <c r="AN3" s="302"/>
      <c r="AO3" s="302"/>
    </row>
    <row r="4" spans="1:106" ht="18" thickBot="1" x14ac:dyDescent="0.35">
      <c r="F4" s="302"/>
      <c r="G4" s="302"/>
      <c r="H4" s="302"/>
      <c r="I4" s="302"/>
      <c r="J4" s="302"/>
      <c r="K4" s="302"/>
      <c r="L4" s="302"/>
      <c r="M4" s="302"/>
      <c r="N4" s="302"/>
      <c r="O4" s="302"/>
      <c r="P4" s="302"/>
      <c r="Q4" s="302"/>
      <c r="R4" s="302"/>
      <c r="S4" s="302"/>
      <c r="T4" s="302"/>
      <c r="U4" s="302"/>
      <c r="V4" s="302"/>
      <c r="W4" s="302"/>
      <c r="X4" s="302"/>
      <c r="Z4" s="396" t="s">
        <v>415</v>
      </c>
      <c r="AA4" s="397"/>
      <c r="AB4" s="397"/>
      <c r="AC4" s="397"/>
      <c r="AD4" s="397"/>
      <c r="AE4" s="397"/>
      <c r="AF4" s="397"/>
      <c r="AG4" s="397"/>
      <c r="AH4" s="397"/>
      <c r="AI4" s="397"/>
      <c r="AJ4" s="397"/>
      <c r="AK4" s="397"/>
      <c r="AL4" s="397"/>
      <c r="AM4" s="397"/>
      <c r="AN4" s="397"/>
      <c r="AO4" s="398"/>
    </row>
    <row r="5" spans="1:106" ht="19.95" customHeight="1" thickBot="1" x14ac:dyDescent="0.3">
      <c r="A5" s="368" t="s">
        <v>182</v>
      </c>
      <c r="B5" s="369"/>
      <c r="C5" s="369"/>
      <c r="D5" s="370"/>
      <c r="F5" s="302"/>
      <c r="G5" s="302"/>
      <c r="H5" s="302"/>
      <c r="I5" s="302"/>
      <c r="J5" s="302"/>
      <c r="K5" s="302"/>
      <c r="L5" s="302"/>
      <c r="M5" s="302"/>
      <c r="N5" s="302"/>
      <c r="O5" s="302"/>
      <c r="P5" s="302"/>
      <c r="Q5" s="302"/>
      <c r="R5" s="302"/>
      <c r="S5" s="302"/>
      <c r="T5" s="302"/>
      <c r="U5" s="302"/>
      <c r="V5" s="302"/>
      <c r="W5" s="302"/>
      <c r="X5" s="302"/>
      <c r="Z5" s="305">
        <v>1</v>
      </c>
      <c r="AA5" s="306">
        <v>2</v>
      </c>
      <c r="AB5" s="306">
        <v>3</v>
      </c>
      <c r="AC5" s="306">
        <v>4</v>
      </c>
      <c r="AD5" s="306">
        <v>5</v>
      </c>
      <c r="AE5" s="306">
        <v>6</v>
      </c>
      <c r="AF5" s="306">
        <v>7</v>
      </c>
      <c r="AG5" s="306">
        <v>8</v>
      </c>
      <c r="AH5" s="306">
        <v>9</v>
      </c>
      <c r="AI5" s="306">
        <v>10</v>
      </c>
      <c r="AJ5" s="306">
        <v>11</v>
      </c>
      <c r="AK5" s="306">
        <v>12</v>
      </c>
      <c r="AL5" s="306">
        <v>13</v>
      </c>
      <c r="AM5" s="306">
        <v>14</v>
      </c>
      <c r="AN5" s="306">
        <v>15</v>
      </c>
      <c r="AO5" s="306">
        <v>16</v>
      </c>
      <c r="AP5" s="306">
        <v>17</v>
      </c>
      <c r="AQ5" s="306">
        <v>18</v>
      </c>
      <c r="AR5" s="306">
        <v>19</v>
      </c>
      <c r="AS5" s="306">
        <v>20</v>
      </c>
      <c r="AT5" s="306">
        <v>21</v>
      </c>
      <c r="AU5" s="306">
        <v>22</v>
      </c>
      <c r="AV5" s="306">
        <v>23</v>
      </c>
      <c r="AW5" s="306">
        <v>24</v>
      </c>
      <c r="AX5" s="306">
        <v>25</v>
      </c>
      <c r="AY5" s="306">
        <v>26</v>
      </c>
      <c r="AZ5" s="306">
        <v>27</v>
      </c>
      <c r="BA5" s="306">
        <v>28</v>
      </c>
      <c r="BB5" s="306">
        <v>29</v>
      </c>
      <c r="BC5" s="306">
        <v>30</v>
      </c>
      <c r="BD5" s="306">
        <v>31</v>
      </c>
      <c r="BE5" s="306">
        <v>32</v>
      </c>
      <c r="BF5" s="306">
        <v>33</v>
      </c>
      <c r="BG5" s="306">
        <v>34</v>
      </c>
      <c r="BH5" s="306">
        <v>35</v>
      </c>
      <c r="BI5" s="306">
        <v>36</v>
      </c>
      <c r="BJ5" s="306">
        <v>37</v>
      </c>
      <c r="BK5" s="306">
        <v>38</v>
      </c>
      <c r="BL5" s="306">
        <v>39</v>
      </c>
      <c r="BM5" s="306">
        <v>40</v>
      </c>
      <c r="BN5" s="306">
        <v>41</v>
      </c>
      <c r="BO5" s="306">
        <v>42</v>
      </c>
      <c r="BP5" s="306">
        <v>43</v>
      </c>
      <c r="BQ5" s="306">
        <v>44</v>
      </c>
      <c r="BR5" s="306">
        <v>45</v>
      </c>
      <c r="BS5" s="306">
        <v>46</v>
      </c>
      <c r="BT5" s="306">
        <v>47</v>
      </c>
      <c r="BU5" s="306">
        <v>48</v>
      </c>
      <c r="BV5" s="306">
        <v>49</v>
      </c>
      <c r="BW5" s="306">
        <v>50</v>
      </c>
      <c r="BX5" s="306">
        <v>51</v>
      </c>
      <c r="BY5" s="306">
        <v>52</v>
      </c>
      <c r="BZ5" s="306">
        <v>53</v>
      </c>
      <c r="CA5" s="306">
        <v>54</v>
      </c>
      <c r="CB5" s="306">
        <v>55</v>
      </c>
      <c r="CC5" s="306">
        <v>56</v>
      </c>
      <c r="CD5" s="306">
        <v>57</v>
      </c>
      <c r="CE5" s="306">
        <v>58</v>
      </c>
      <c r="CF5" s="306">
        <v>59</v>
      </c>
      <c r="CG5" s="306">
        <v>60</v>
      </c>
      <c r="CH5" s="306">
        <v>61</v>
      </c>
      <c r="CI5" s="306">
        <v>62</v>
      </c>
      <c r="CJ5" s="306">
        <v>63</v>
      </c>
      <c r="CK5" s="306">
        <v>64</v>
      </c>
      <c r="CL5" s="306">
        <v>65</v>
      </c>
      <c r="CM5" s="306">
        <v>66</v>
      </c>
      <c r="CN5" s="306">
        <v>67</v>
      </c>
      <c r="CO5" s="306">
        <v>68</v>
      </c>
      <c r="CP5" s="306">
        <v>69</v>
      </c>
      <c r="CQ5" s="306">
        <v>70</v>
      </c>
      <c r="CR5" s="306">
        <v>71</v>
      </c>
      <c r="CS5" s="306">
        <v>72</v>
      </c>
      <c r="CT5" s="306">
        <v>73</v>
      </c>
      <c r="CU5" s="306">
        <v>74</v>
      </c>
      <c r="CV5" s="306">
        <v>75</v>
      </c>
      <c r="CW5" s="306">
        <v>76</v>
      </c>
      <c r="CX5" s="306">
        <v>77</v>
      </c>
      <c r="CY5" s="306">
        <v>78</v>
      </c>
      <c r="CZ5" s="306">
        <v>79</v>
      </c>
      <c r="DA5" s="306">
        <v>80</v>
      </c>
      <c r="DB5" s="307">
        <v>81</v>
      </c>
    </row>
    <row r="6" spans="1:106" ht="19.95" customHeight="1" thickBot="1" x14ac:dyDescent="0.3">
      <c r="A6" s="354"/>
      <c r="B6" s="355" t="s">
        <v>179</v>
      </c>
      <c r="C6" s="355" t="s">
        <v>2</v>
      </c>
      <c r="D6" s="356" t="s">
        <v>390</v>
      </c>
      <c r="F6" s="302"/>
      <c r="G6" s="302"/>
      <c r="H6" s="302"/>
      <c r="I6" s="302"/>
      <c r="J6" s="302"/>
      <c r="K6" s="302"/>
      <c r="L6" s="302"/>
      <c r="M6" s="302"/>
      <c r="N6" s="302"/>
      <c r="O6" s="302"/>
      <c r="P6" s="302"/>
      <c r="Q6" s="302"/>
      <c r="R6" s="302"/>
      <c r="S6" s="302"/>
      <c r="T6" s="302"/>
      <c r="U6" s="302"/>
      <c r="V6" s="302"/>
      <c r="W6" s="302"/>
      <c r="X6" s="302"/>
      <c r="Z6" s="308"/>
      <c r="AA6" s="309"/>
      <c r="AB6" s="309"/>
      <c r="AC6" s="309"/>
      <c r="AD6" s="309"/>
      <c r="AE6" s="309"/>
      <c r="AF6" s="309"/>
      <c r="AG6" s="309"/>
      <c r="AH6" s="309"/>
      <c r="AI6" s="310"/>
      <c r="AJ6" s="309">
        <v>3</v>
      </c>
      <c r="AK6" s="309"/>
      <c r="AL6" s="309"/>
      <c r="AM6" s="309"/>
      <c r="AN6" s="309"/>
      <c r="AO6" s="309"/>
      <c r="AP6" s="309"/>
      <c r="AQ6" s="309"/>
      <c r="AR6" s="309"/>
      <c r="AS6" s="309"/>
      <c r="AT6" s="309"/>
      <c r="AU6" s="309"/>
      <c r="AV6" s="309"/>
      <c r="AW6" s="309"/>
      <c r="AX6" s="309"/>
      <c r="AY6" s="309"/>
      <c r="AZ6" s="309"/>
      <c r="BA6" s="309"/>
      <c r="BB6" s="309"/>
      <c r="BC6" s="309"/>
      <c r="BD6" s="309"/>
      <c r="BE6" s="309"/>
      <c r="BF6" s="309"/>
      <c r="BG6" s="309"/>
      <c r="BH6" s="309"/>
      <c r="BI6" s="309"/>
      <c r="BJ6" s="309"/>
      <c r="BK6" s="309"/>
      <c r="BL6" s="309"/>
      <c r="BM6" s="309"/>
      <c r="BN6" s="309"/>
      <c r="BO6" s="309"/>
      <c r="BP6" s="309"/>
      <c r="BQ6" s="309"/>
      <c r="BR6" s="309"/>
      <c r="BS6" s="309"/>
      <c r="BT6" s="309"/>
      <c r="BU6" s="309"/>
      <c r="BV6" s="309"/>
      <c r="BW6" s="309"/>
      <c r="BX6" s="309"/>
      <c r="BY6" s="309"/>
      <c r="BZ6" s="309"/>
      <c r="CA6" s="309"/>
      <c r="CB6" s="309"/>
      <c r="CC6" s="309"/>
      <c r="CD6" s="309"/>
      <c r="CE6" s="309"/>
      <c r="CF6" s="309"/>
      <c r="CG6" s="309"/>
      <c r="CH6" s="309"/>
      <c r="CI6" s="309"/>
      <c r="CJ6" s="309"/>
      <c r="CK6" s="309"/>
      <c r="CL6" s="309"/>
      <c r="CM6" s="309"/>
      <c r="CN6" s="309"/>
      <c r="CO6" s="309"/>
      <c r="CP6" s="309"/>
      <c r="CQ6" s="309"/>
      <c r="CR6" s="309"/>
      <c r="CS6" s="309"/>
      <c r="CT6" s="309"/>
      <c r="CU6" s="309"/>
      <c r="CV6" s="309"/>
      <c r="CW6" s="309"/>
      <c r="CX6" s="309"/>
      <c r="CY6" s="309"/>
      <c r="CZ6" s="309"/>
      <c r="DA6" s="309"/>
      <c r="DB6" s="311"/>
    </row>
    <row r="7" spans="1:106" ht="19.95" customHeight="1" x14ac:dyDescent="0.25">
      <c r="A7" s="357">
        <v>1</v>
      </c>
      <c r="B7" s="117" t="s">
        <v>394</v>
      </c>
      <c r="C7" s="117" t="s">
        <v>178</v>
      </c>
      <c r="D7" s="358">
        <v>4</v>
      </c>
      <c r="F7" s="302"/>
      <c r="G7" s="302"/>
      <c r="H7" s="302"/>
      <c r="I7" s="302"/>
      <c r="J7" s="302"/>
      <c r="K7" s="302"/>
      <c r="L7" s="302"/>
      <c r="M7" s="302"/>
      <c r="N7" s="302"/>
      <c r="O7" s="302"/>
      <c r="P7" s="302"/>
      <c r="Q7" s="302"/>
      <c r="R7" s="302"/>
      <c r="S7" s="302"/>
      <c r="T7" s="302"/>
      <c r="U7" s="302"/>
      <c r="V7" s="302"/>
      <c r="W7" s="302"/>
      <c r="X7" s="302"/>
      <c r="Z7" s="312"/>
      <c r="AA7" s="313"/>
      <c r="AB7" s="313"/>
      <c r="AC7" s="314"/>
      <c r="AD7" s="315"/>
      <c r="AF7" s="316"/>
      <c r="AG7" s="313"/>
      <c r="AH7" s="313"/>
      <c r="AI7" s="313"/>
      <c r="AJ7" s="313"/>
      <c r="AK7" s="313"/>
      <c r="AL7" s="313"/>
      <c r="AM7" s="313"/>
      <c r="AN7" s="313"/>
      <c r="AO7" s="313"/>
      <c r="AP7" s="313"/>
      <c r="AQ7" s="313"/>
      <c r="AR7" s="373">
        <v>11</v>
      </c>
      <c r="AS7" s="313"/>
      <c r="AT7" s="313"/>
      <c r="AU7" s="313"/>
      <c r="AV7" s="313"/>
      <c r="AW7" s="313"/>
      <c r="AX7" s="313"/>
      <c r="AY7" s="373">
        <v>12</v>
      </c>
      <c r="AZ7" s="313"/>
      <c r="BA7" s="313"/>
      <c r="BB7" s="313"/>
      <c r="BC7" s="373">
        <v>13</v>
      </c>
      <c r="BD7" s="313"/>
      <c r="BE7" s="313"/>
      <c r="BF7" s="313"/>
      <c r="BG7" s="313"/>
      <c r="BH7" s="313"/>
      <c r="BI7" s="313"/>
      <c r="BJ7" s="313"/>
      <c r="BK7" s="313"/>
      <c r="BL7" s="313"/>
      <c r="BM7" s="373">
        <v>14</v>
      </c>
      <c r="BN7" s="313"/>
      <c r="BO7" s="313"/>
      <c r="BP7" s="313"/>
      <c r="BQ7" s="313"/>
      <c r="BR7" s="313"/>
      <c r="BS7" s="313"/>
      <c r="BT7" s="313"/>
      <c r="BU7" s="313"/>
      <c r="BV7" s="313"/>
      <c r="BW7" s="373">
        <v>15</v>
      </c>
      <c r="BX7" s="313"/>
      <c r="BY7" s="313"/>
      <c r="BZ7" s="373">
        <v>16</v>
      </c>
      <c r="CA7" s="313"/>
      <c r="CB7" s="313"/>
      <c r="CC7" s="373">
        <v>17</v>
      </c>
      <c r="CD7" s="313"/>
      <c r="CE7" s="313"/>
      <c r="CF7" s="313"/>
      <c r="CG7" s="373">
        <v>18</v>
      </c>
      <c r="CH7" s="313"/>
      <c r="CI7" s="313"/>
      <c r="CJ7" s="373">
        <v>19</v>
      </c>
      <c r="CK7" s="313"/>
      <c r="CL7" s="313"/>
      <c r="CM7" s="313"/>
      <c r="CN7" s="313"/>
      <c r="CO7" s="313"/>
      <c r="CP7" s="373">
        <v>20</v>
      </c>
      <c r="CQ7" s="313"/>
      <c r="CR7" s="313"/>
      <c r="CS7" s="313"/>
      <c r="CT7" s="313"/>
      <c r="CU7" s="313"/>
      <c r="CV7" s="373">
        <v>21</v>
      </c>
      <c r="CW7" s="313"/>
      <c r="CX7" s="313"/>
      <c r="CY7" s="313"/>
      <c r="CZ7" s="313"/>
      <c r="DA7" s="313"/>
      <c r="DB7" s="374">
        <v>22</v>
      </c>
    </row>
    <row r="8" spans="1:106" ht="19.95" customHeight="1" x14ac:dyDescent="0.25">
      <c r="A8" s="357">
        <v>2</v>
      </c>
      <c r="B8" s="117" t="s">
        <v>395</v>
      </c>
      <c r="C8" s="117">
        <v>1</v>
      </c>
      <c r="D8" s="358">
        <v>4</v>
      </c>
      <c r="F8" s="302"/>
      <c r="G8" s="302"/>
      <c r="H8" s="302"/>
      <c r="I8" s="302"/>
      <c r="J8" s="302"/>
      <c r="K8" s="302"/>
      <c r="L8" s="302"/>
      <c r="M8" s="302"/>
      <c r="N8" s="302"/>
      <c r="O8" s="302"/>
      <c r="P8" s="302"/>
      <c r="Q8" s="302"/>
      <c r="R8" s="302"/>
      <c r="S8" s="302"/>
      <c r="T8" s="302"/>
      <c r="U8" s="302"/>
      <c r="V8" s="302"/>
      <c r="W8" s="302"/>
      <c r="X8" s="302"/>
      <c r="Z8" s="318">
        <v>1</v>
      </c>
      <c r="AA8" s="313"/>
      <c r="AB8" s="313"/>
      <c r="AC8" s="313"/>
      <c r="AD8" s="314"/>
      <c r="AE8">
        <v>2</v>
      </c>
      <c r="AF8" s="313"/>
      <c r="AG8" s="313"/>
      <c r="AH8" s="313"/>
      <c r="AI8" s="313"/>
      <c r="AJ8" s="314"/>
      <c r="AK8">
        <v>4</v>
      </c>
      <c r="AL8" s="313"/>
      <c r="AM8" s="313"/>
      <c r="AN8" s="313">
        <v>6</v>
      </c>
      <c r="AO8" s="313"/>
      <c r="AP8" s="313"/>
      <c r="AQ8" s="313">
        <v>9</v>
      </c>
      <c r="AR8" s="313"/>
      <c r="AS8" s="313">
        <v>10</v>
      </c>
      <c r="AT8" s="313"/>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4"/>
      <c r="DB8" s="317"/>
    </row>
    <row r="9" spans="1:106" ht="19.95" customHeight="1" x14ac:dyDescent="0.25">
      <c r="A9" s="357">
        <v>3</v>
      </c>
      <c r="B9" s="117" t="s">
        <v>352</v>
      </c>
      <c r="C9" s="117">
        <v>2</v>
      </c>
      <c r="D9" s="358">
        <v>4</v>
      </c>
      <c r="F9" s="302"/>
      <c r="G9" s="302"/>
      <c r="H9" s="302"/>
      <c r="I9" s="302"/>
      <c r="J9" s="302"/>
      <c r="K9" s="302"/>
      <c r="L9" s="302"/>
      <c r="M9" s="302"/>
      <c r="N9" s="302"/>
      <c r="O9" s="302"/>
      <c r="P9" s="302"/>
      <c r="Q9" s="302"/>
      <c r="R9" s="302"/>
      <c r="S9" s="302"/>
      <c r="T9" s="302"/>
      <c r="U9" s="302"/>
      <c r="V9" s="302"/>
      <c r="W9" s="302"/>
      <c r="X9" s="302"/>
      <c r="Z9" s="312"/>
      <c r="AA9" s="313"/>
      <c r="AB9" s="313"/>
      <c r="AC9" s="313"/>
      <c r="AE9" s="313"/>
      <c r="AF9" s="313"/>
      <c r="AG9" s="313"/>
      <c r="AH9" s="313"/>
      <c r="AI9" s="313"/>
      <c r="AJ9" s="314"/>
      <c r="AK9" s="313">
        <v>5</v>
      </c>
      <c r="AL9" s="313"/>
      <c r="AM9" s="313"/>
      <c r="AN9" s="313"/>
      <c r="AO9" s="313"/>
      <c r="AP9" s="313"/>
      <c r="AQ9" s="313"/>
      <c r="AR9" s="313"/>
      <c r="AS9" s="313"/>
      <c r="AT9" s="313"/>
      <c r="AU9" s="313"/>
      <c r="AV9" s="313"/>
      <c r="AW9" s="313"/>
      <c r="AX9" s="313"/>
      <c r="AY9" s="313"/>
      <c r="AZ9" s="313"/>
      <c r="BA9" s="313"/>
      <c r="BB9" s="313"/>
      <c r="BC9" s="313"/>
      <c r="BD9" s="313"/>
      <c r="BE9" s="313"/>
      <c r="BF9" s="313"/>
      <c r="BG9" s="313"/>
      <c r="BH9" s="313"/>
      <c r="BI9" s="313"/>
      <c r="BJ9" s="313"/>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9"/>
    </row>
    <row r="10" spans="1:106" ht="19.95" customHeight="1" x14ac:dyDescent="0.25">
      <c r="A10" s="357">
        <v>4</v>
      </c>
      <c r="B10" s="117" t="s">
        <v>396</v>
      </c>
      <c r="C10" s="117">
        <v>2</v>
      </c>
      <c r="D10" s="358">
        <v>4</v>
      </c>
      <c r="F10" s="302"/>
      <c r="G10" s="302"/>
      <c r="H10" s="302"/>
      <c r="I10" s="302"/>
      <c r="J10" s="302"/>
      <c r="K10" s="302"/>
      <c r="L10" s="302"/>
      <c r="M10" s="302"/>
      <c r="N10" s="302"/>
      <c r="O10" s="302"/>
      <c r="P10" s="302"/>
      <c r="Q10" s="302"/>
      <c r="R10" s="302"/>
      <c r="S10" s="302"/>
      <c r="T10" s="302"/>
      <c r="U10" s="302"/>
      <c r="V10" s="302"/>
      <c r="W10" s="302"/>
      <c r="X10" s="302"/>
      <c r="Z10" s="312"/>
      <c r="AA10" s="313"/>
      <c r="AB10" s="313"/>
      <c r="AC10" s="313"/>
      <c r="AD10" s="314"/>
      <c r="AE10" s="313"/>
      <c r="AF10" s="313"/>
      <c r="AG10" s="313"/>
      <c r="AH10" s="313"/>
      <c r="AI10" s="313"/>
      <c r="AJ10" s="313"/>
      <c r="AK10" s="313"/>
      <c r="AL10" s="313"/>
      <c r="AM10" s="373">
        <v>7</v>
      </c>
      <c r="AN10" s="313"/>
      <c r="AO10" s="313"/>
      <c r="AP10" s="313"/>
      <c r="AQ10" s="313"/>
      <c r="AR10" s="313"/>
      <c r="AS10" s="313"/>
      <c r="AT10" s="313"/>
      <c r="AU10" s="313"/>
      <c r="AV10" s="313"/>
      <c r="AW10" s="313"/>
      <c r="AX10" s="313"/>
      <c r="AY10" s="313"/>
      <c r="AZ10" s="313"/>
      <c r="BA10" s="313"/>
      <c r="BB10" s="313"/>
      <c r="BC10" s="313"/>
      <c r="BD10" s="313"/>
      <c r="BE10" s="313"/>
      <c r="BF10" s="313"/>
      <c r="BG10" s="313"/>
      <c r="BH10" s="313"/>
      <c r="BI10" s="313"/>
      <c r="BJ10" s="313"/>
      <c r="BK10" s="313"/>
      <c r="BL10" s="313"/>
      <c r="BM10" s="313"/>
      <c r="BN10" s="313"/>
      <c r="BO10" s="313"/>
      <c r="BP10" s="313"/>
      <c r="BQ10" s="313"/>
      <c r="BR10" s="313"/>
      <c r="BS10" s="313"/>
      <c r="BT10" s="313"/>
      <c r="BU10" s="313"/>
      <c r="BV10" s="313"/>
      <c r="BW10" s="313"/>
      <c r="BX10" s="313"/>
      <c r="BY10" s="313"/>
      <c r="BZ10" s="313"/>
      <c r="CA10" s="313"/>
      <c r="CB10" s="313"/>
      <c r="CC10" s="313"/>
      <c r="CD10" s="313"/>
      <c r="CE10" s="313"/>
      <c r="CF10" s="313"/>
      <c r="CG10" s="313"/>
      <c r="CH10" s="313"/>
      <c r="CI10" s="313"/>
      <c r="CJ10" s="313"/>
      <c r="CK10" s="313"/>
      <c r="CL10" s="313"/>
      <c r="CM10" s="313"/>
      <c r="CN10" s="313"/>
      <c r="CO10" s="313"/>
      <c r="CP10" s="313"/>
      <c r="CQ10" s="313"/>
      <c r="CR10" s="313"/>
      <c r="CS10" s="313"/>
      <c r="CT10" s="313"/>
      <c r="CU10" s="313"/>
      <c r="CV10" s="313"/>
      <c r="CW10" s="313"/>
      <c r="CX10" s="313"/>
      <c r="CY10" s="313"/>
      <c r="CZ10" s="313"/>
      <c r="DA10" s="313"/>
      <c r="DB10" s="317"/>
    </row>
    <row r="11" spans="1:106" ht="19.95" customHeight="1" x14ac:dyDescent="0.25">
      <c r="A11" s="357">
        <v>5</v>
      </c>
      <c r="B11" s="117" t="s">
        <v>310</v>
      </c>
      <c r="C11" s="117">
        <v>2</v>
      </c>
      <c r="D11" s="358">
        <v>4</v>
      </c>
      <c r="F11" s="302"/>
      <c r="G11" s="302"/>
      <c r="H11" s="302"/>
      <c r="I11" s="302"/>
      <c r="J11" s="302"/>
      <c r="K11" s="302"/>
      <c r="L11" s="302"/>
      <c r="M11" s="302"/>
      <c r="N11" s="302"/>
      <c r="O11" s="302"/>
      <c r="P11" s="302"/>
      <c r="Q11" s="302"/>
      <c r="R11" s="302"/>
      <c r="S11" s="302"/>
      <c r="T11" s="302"/>
      <c r="U11" s="302"/>
      <c r="V11" s="302"/>
      <c r="W11" s="302"/>
      <c r="X11" s="302"/>
      <c r="Z11" s="312"/>
      <c r="AA11" s="313"/>
      <c r="AB11" s="313"/>
      <c r="AC11" s="314"/>
      <c r="AD11" s="313"/>
      <c r="AE11" s="314"/>
      <c r="AF11" s="313"/>
      <c r="AH11" s="313"/>
      <c r="AI11" s="313"/>
      <c r="AJ11" s="313"/>
      <c r="AK11" s="314"/>
      <c r="AL11" s="313"/>
      <c r="AM11" s="373">
        <v>8</v>
      </c>
      <c r="AN11" s="313"/>
      <c r="AO11" s="313"/>
      <c r="AP11" s="313"/>
      <c r="AQ11" s="313"/>
      <c r="AR11" s="313"/>
      <c r="AS11" s="313"/>
      <c r="AT11" s="313"/>
      <c r="AU11" s="313"/>
      <c r="AV11" s="313"/>
      <c r="AW11" s="313"/>
      <c r="AX11" s="313"/>
      <c r="AY11" s="313"/>
      <c r="AZ11" s="313"/>
      <c r="BA11" s="313"/>
      <c r="BB11" s="313"/>
      <c r="BC11" s="313"/>
      <c r="BD11" s="313"/>
      <c r="BE11" s="313"/>
      <c r="BF11" s="313"/>
      <c r="BG11" s="313"/>
      <c r="BH11" s="313"/>
      <c r="BI11" s="313"/>
      <c r="BJ11" s="313"/>
      <c r="BK11" s="313"/>
      <c r="BL11" s="313"/>
      <c r="BM11" s="313"/>
      <c r="BN11" s="313"/>
      <c r="BO11" s="313"/>
      <c r="BP11" s="313"/>
      <c r="BQ11" s="313"/>
      <c r="BR11" s="313"/>
      <c r="BS11" s="313"/>
      <c r="BT11" s="313"/>
      <c r="BU11" s="313"/>
      <c r="BV11" s="313"/>
      <c r="BW11" s="313"/>
      <c r="BX11" s="313"/>
      <c r="BY11" s="313"/>
      <c r="BZ11" s="313"/>
      <c r="CA11" s="313"/>
      <c r="CB11" s="313"/>
      <c r="CC11" s="313"/>
      <c r="CD11" s="313"/>
      <c r="CE11" s="313"/>
      <c r="CF11" s="313"/>
      <c r="CG11" s="313"/>
      <c r="CH11" s="313"/>
      <c r="CI11" s="313"/>
      <c r="CJ11" s="313"/>
      <c r="CK11" s="313"/>
      <c r="CL11" s="313"/>
      <c r="CM11" s="313"/>
      <c r="CN11" s="313"/>
      <c r="CO11" s="313"/>
      <c r="CP11" s="313"/>
      <c r="CQ11" s="313"/>
      <c r="CR11" s="313"/>
      <c r="CS11" s="313"/>
      <c r="CT11" s="313"/>
      <c r="CU11" s="313"/>
      <c r="CV11" s="313"/>
      <c r="CW11" s="313"/>
      <c r="CX11" s="313"/>
      <c r="CY11" s="313"/>
      <c r="CZ11" s="313"/>
      <c r="DA11" s="313"/>
      <c r="DB11" s="317"/>
    </row>
    <row r="12" spans="1:106" ht="19.95" customHeight="1" x14ac:dyDescent="0.25">
      <c r="A12" s="357">
        <v>6</v>
      </c>
      <c r="B12" s="166" t="s">
        <v>397</v>
      </c>
      <c r="C12" s="166" t="s">
        <v>432</v>
      </c>
      <c r="D12" s="358">
        <v>3</v>
      </c>
      <c r="F12" s="302"/>
      <c r="G12" s="302"/>
      <c r="H12" s="302"/>
      <c r="I12" s="302"/>
      <c r="J12" s="302"/>
      <c r="K12" s="302"/>
      <c r="L12" s="302"/>
      <c r="M12" s="302"/>
      <c r="N12" s="302"/>
      <c r="O12" s="302"/>
      <c r="P12" s="302"/>
      <c r="Q12" s="302"/>
      <c r="R12" s="302"/>
      <c r="S12" s="302"/>
      <c r="T12" s="302"/>
      <c r="U12" s="302"/>
      <c r="V12" s="302"/>
      <c r="W12" s="302"/>
      <c r="X12" s="302"/>
      <c r="Z12" s="312"/>
      <c r="AA12" s="313"/>
      <c r="AB12" s="313"/>
      <c r="AC12" s="313"/>
      <c r="AD12" s="313"/>
      <c r="AE12" s="313"/>
      <c r="AF12" s="313"/>
      <c r="AG12" s="313"/>
      <c r="AH12" s="313"/>
      <c r="AI12" s="313"/>
      <c r="AJ12" s="313"/>
      <c r="AK12" s="314"/>
      <c r="AL12" s="313"/>
      <c r="AM12" s="313"/>
      <c r="AN12" s="313"/>
      <c r="AO12" s="313"/>
      <c r="AP12" s="313"/>
      <c r="AQ12" s="313"/>
      <c r="AR12" s="313"/>
      <c r="AS12" s="313"/>
      <c r="AT12" s="313"/>
      <c r="AU12" s="313"/>
      <c r="AV12" s="313"/>
      <c r="AW12" s="313"/>
      <c r="AX12" s="313"/>
      <c r="AY12" s="313"/>
      <c r="AZ12" s="313"/>
      <c r="BA12" s="313"/>
      <c r="BB12" s="313"/>
      <c r="BC12" s="313"/>
      <c r="BD12" s="313"/>
      <c r="BE12" s="313"/>
      <c r="BF12" s="313"/>
      <c r="BG12" s="313"/>
      <c r="BH12" s="313"/>
      <c r="BI12" s="313"/>
      <c r="BJ12" s="313"/>
      <c r="BK12" s="313"/>
      <c r="BL12" s="313"/>
      <c r="BM12" s="313"/>
      <c r="BN12" s="313"/>
      <c r="BO12" s="313"/>
      <c r="BP12" s="313"/>
      <c r="BQ12" s="313"/>
      <c r="BR12" s="313"/>
      <c r="BS12" s="313"/>
      <c r="BT12" s="313"/>
      <c r="BU12" s="313"/>
      <c r="BV12" s="313"/>
      <c r="BW12" s="313"/>
      <c r="BX12" s="313"/>
      <c r="BY12" s="313"/>
      <c r="BZ12" s="313"/>
      <c r="CA12" s="313"/>
      <c r="CB12" s="313"/>
      <c r="CC12" s="313"/>
      <c r="CD12" s="313"/>
      <c r="CE12" s="313"/>
      <c r="CF12" s="313"/>
      <c r="CG12" s="313"/>
      <c r="CH12" s="313"/>
      <c r="CI12" s="313"/>
      <c r="CJ12" s="313"/>
      <c r="CK12" s="313"/>
      <c r="CL12" s="313"/>
      <c r="CM12" s="313"/>
      <c r="CN12" s="313"/>
      <c r="CO12" s="313"/>
      <c r="CP12" s="313"/>
      <c r="CQ12" s="313"/>
      <c r="CR12" s="313"/>
      <c r="CS12" s="313"/>
      <c r="CT12" s="313"/>
      <c r="CU12" s="313"/>
      <c r="CV12" s="313"/>
      <c r="CW12" s="313"/>
      <c r="CX12" s="313"/>
      <c r="CY12" s="313"/>
      <c r="CZ12" s="313"/>
      <c r="DA12" s="313"/>
      <c r="DB12" s="317"/>
    </row>
    <row r="13" spans="1:106" ht="19.95" customHeight="1" thickBot="1" x14ac:dyDescent="0.3">
      <c r="A13" s="359">
        <v>7</v>
      </c>
      <c r="B13" s="360" t="s">
        <v>398</v>
      </c>
      <c r="C13" s="360" t="s">
        <v>432</v>
      </c>
      <c r="D13" s="361">
        <v>2</v>
      </c>
      <c r="F13" s="302"/>
      <c r="G13" s="302"/>
      <c r="H13" s="302"/>
      <c r="I13" s="302"/>
      <c r="J13" s="302"/>
      <c r="K13" s="302"/>
      <c r="L13" s="302"/>
      <c r="M13" s="302"/>
      <c r="N13" s="302"/>
      <c r="O13" s="302"/>
      <c r="P13" s="302"/>
      <c r="Q13" s="302"/>
      <c r="R13" s="302"/>
      <c r="S13" s="302"/>
      <c r="T13" s="302"/>
      <c r="U13" s="302"/>
      <c r="V13" s="302"/>
      <c r="W13" s="302"/>
      <c r="X13" s="302"/>
      <c r="Z13" s="320"/>
      <c r="AA13" s="321"/>
      <c r="AB13" s="321"/>
      <c r="AC13" s="321"/>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c r="BD13" s="321"/>
      <c r="BE13" s="321"/>
      <c r="BF13" s="321"/>
      <c r="BG13" s="321"/>
      <c r="BH13" s="321"/>
      <c r="BI13" s="321"/>
      <c r="BJ13" s="321"/>
      <c r="BK13" s="321"/>
      <c r="BL13" s="321"/>
      <c r="BM13" s="321"/>
      <c r="BN13" s="321"/>
      <c r="BO13" s="321"/>
      <c r="BP13" s="321"/>
      <c r="BQ13" s="321"/>
      <c r="BR13" s="321"/>
      <c r="BS13" s="321"/>
      <c r="BT13" s="321"/>
      <c r="BU13" s="321"/>
      <c r="BV13" s="321"/>
      <c r="BW13" s="321"/>
      <c r="BX13" s="321"/>
      <c r="BY13" s="321"/>
      <c r="BZ13" s="321"/>
      <c r="CA13" s="321"/>
      <c r="CB13" s="321"/>
      <c r="CC13" s="321"/>
      <c r="CD13" s="321"/>
      <c r="CE13" s="321"/>
      <c r="CF13" s="321"/>
      <c r="CG13" s="321"/>
      <c r="CH13" s="321"/>
      <c r="CI13" s="321"/>
      <c r="CJ13" s="321"/>
      <c r="CK13" s="321"/>
      <c r="CL13" s="321"/>
      <c r="CM13" s="321"/>
      <c r="CN13" s="321"/>
      <c r="CO13" s="321"/>
      <c r="CP13" s="321"/>
      <c r="CQ13" s="321"/>
      <c r="CR13" s="321"/>
      <c r="CS13" s="321"/>
      <c r="CT13" s="321"/>
      <c r="CU13" s="321"/>
      <c r="CV13" s="321"/>
      <c r="CW13" s="321"/>
      <c r="CX13" s="321"/>
      <c r="CY13" s="321"/>
      <c r="CZ13" s="321"/>
      <c r="DA13" s="321"/>
      <c r="DB13" s="322"/>
    </row>
    <row r="14" spans="1:106" ht="19.95" customHeight="1" thickBot="1" x14ac:dyDescent="0.3">
      <c r="A14" s="357">
        <v>8</v>
      </c>
      <c r="B14" s="117" t="s">
        <v>399</v>
      </c>
      <c r="C14" s="360">
        <v>5</v>
      </c>
      <c r="D14" s="358">
        <v>2</v>
      </c>
      <c r="F14" s="302"/>
      <c r="G14" s="302"/>
      <c r="H14" s="302"/>
      <c r="I14" s="302"/>
      <c r="J14" s="302"/>
      <c r="K14" s="302"/>
      <c r="L14" s="302"/>
      <c r="M14" s="302"/>
      <c r="N14" s="302"/>
      <c r="O14" s="302"/>
      <c r="P14" s="302"/>
      <c r="Q14" s="302"/>
      <c r="R14" s="302"/>
      <c r="S14" s="302"/>
      <c r="T14" s="302"/>
      <c r="U14" s="302"/>
      <c r="V14" s="302"/>
      <c r="W14" s="302"/>
      <c r="X14" s="302"/>
    </row>
    <row r="15" spans="1:106" ht="19.95" customHeight="1" x14ac:dyDescent="0.25">
      <c r="A15" s="362">
        <v>9</v>
      </c>
      <c r="B15" s="166" t="s">
        <v>400</v>
      </c>
      <c r="C15" s="166">
        <v>6</v>
      </c>
      <c r="D15" s="358">
        <v>3</v>
      </c>
      <c r="E15" s="302"/>
      <c r="F15" s="302"/>
      <c r="G15" s="302"/>
      <c r="H15" s="302"/>
      <c r="I15" s="302"/>
      <c r="J15" s="302"/>
      <c r="K15" s="302"/>
      <c r="L15" s="302"/>
      <c r="M15" s="302"/>
      <c r="N15" s="302"/>
      <c r="O15" s="302"/>
      <c r="P15" s="302"/>
      <c r="Q15" s="302"/>
      <c r="R15" s="302"/>
      <c r="S15" s="302"/>
      <c r="T15" s="302"/>
      <c r="U15" s="302"/>
      <c r="V15" s="302"/>
      <c r="W15" s="302"/>
      <c r="X15" s="302"/>
      <c r="Y15" s="302"/>
      <c r="Z15" s="323" t="s">
        <v>434</v>
      </c>
      <c r="AA15" s="324"/>
      <c r="AB15" s="324"/>
      <c r="AC15" s="324"/>
      <c r="AD15" s="324"/>
      <c r="AE15" s="324"/>
      <c r="AF15" s="324"/>
      <c r="AG15" s="324"/>
      <c r="AH15" s="324"/>
      <c r="AI15" s="324"/>
      <c r="AJ15" s="324"/>
      <c r="AK15" s="324"/>
      <c r="AL15" s="325"/>
      <c r="AM15" s="302"/>
      <c r="AN15" s="302"/>
      <c r="AO15" s="302"/>
    </row>
    <row r="16" spans="1:106" ht="19.95" customHeight="1" x14ac:dyDescent="0.25">
      <c r="A16" s="363">
        <v>10</v>
      </c>
      <c r="B16" s="363" t="s">
        <v>357</v>
      </c>
      <c r="C16" s="363" t="s">
        <v>433</v>
      </c>
      <c r="D16" s="364">
        <v>2</v>
      </c>
      <c r="E16" s="302"/>
      <c r="F16" s="302"/>
      <c r="G16" s="302"/>
      <c r="H16" s="302"/>
      <c r="I16" s="302"/>
      <c r="J16" s="302"/>
      <c r="K16" s="302"/>
      <c r="L16" s="302"/>
      <c r="M16" s="302"/>
      <c r="N16" s="302"/>
      <c r="O16" s="302"/>
      <c r="P16" s="302"/>
      <c r="Q16" s="302"/>
      <c r="R16" s="302"/>
      <c r="S16" s="302"/>
      <c r="T16" s="302"/>
      <c r="U16" s="302"/>
      <c r="V16" s="302"/>
      <c r="W16" s="302"/>
      <c r="X16" s="302"/>
      <c r="Y16" s="302"/>
      <c r="Z16" s="326" t="s">
        <v>435</v>
      </c>
      <c r="AA16" s="327"/>
      <c r="AB16" s="327"/>
      <c r="AC16" s="327"/>
      <c r="AD16" s="327"/>
      <c r="AE16" s="327"/>
      <c r="AF16" s="327"/>
      <c r="AG16" s="327"/>
      <c r="AH16" s="327"/>
      <c r="AI16" s="327"/>
      <c r="AJ16" s="327"/>
      <c r="AK16" s="327"/>
      <c r="AL16" s="328"/>
      <c r="AM16" s="302"/>
      <c r="AN16" s="302"/>
      <c r="AO16" s="302"/>
    </row>
    <row r="17" spans="1:41" ht="19.95" customHeight="1" x14ac:dyDescent="0.25">
      <c r="A17" s="360">
        <v>11</v>
      </c>
      <c r="B17" s="360" t="s">
        <v>316</v>
      </c>
      <c r="C17" s="360">
        <v>3</v>
      </c>
      <c r="D17" s="360">
        <v>7</v>
      </c>
      <c r="E17" s="302"/>
      <c r="F17" s="302"/>
      <c r="G17" s="302"/>
      <c r="H17" s="302"/>
      <c r="I17" s="302"/>
      <c r="J17" s="302"/>
      <c r="K17" s="302"/>
      <c r="L17" s="302"/>
      <c r="M17" s="302"/>
      <c r="N17" s="302"/>
      <c r="O17" s="302"/>
      <c r="P17" s="302"/>
      <c r="Q17" s="302"/>
      <c r="R17" s="302"/>
      <c r="S17" s="302"/>
      <c r="T17" s="302"/>
      <c r="U17" s="302"/>
      <c r="V17" s="302"/>
      <c r="W17" s="302"/>
      <c r="X17" s="302"/>
      <c r="Y17" s="302"/>
      <c r="Z17" s="375" t="s">
        <v>436</v>
      </c>
      <c r="AA17" s="327"/>
      <c r="AB17" s="327"/>
      <c r="AC17" s="327"/>
      <c r="AD17" s="327"/>
      <c r="AE17" s="327"/>
      <c r="AF17" s="327"/>
      <c r="AG17" s="327"/>
      <c r="AH17" s="327"/>
      <c r="AI17" s="327"/>
      <c r="AJ17" s="327"/>
      <c r="AK17" s="327"/>
      <c r="AL17" s="328"/>
      <c r="AM17" s="302"/>
      <c r="AN17" s="302"/>
      <c r="AO17" s="302"/>
    </row>
    <row r="18" spans="1:41" ht="19.95" customHeight="1" thickBot="1" x14ac:dyDescent="0.3">
      <c r="A18" s="360">
        <v>12</v>
      </c>
      <c r="B18" s="360" t="s">
        <v>360</v>
      </c>
      <c r="C18" s="360">
        <v>11</v>
      </c>
      <c r="D18" s="360">
        <v>7</v>
      </c>
      <c r="E18" s="302"/>
      <c r="F18" s="302"/>
      <c r="G18" s="302"/>
      <c r="H18" s="302"/>
      <c r="I18" s="302"/>
      <c r="J18" s="302"/>
      <c r="K18" s="302"/>
      <c r="L18" s="302"/>
      <c r="M18" s="302"/>
      <c r="N18" s="302"/>
      <c r="O18" s="302"/>
      <c r="P18" s="302"/>
      <c r="Q18" s="302"/>
      <c r="R18" s="302"/>
      <c r="S18" s="302"/>
      <c r="T18" s="302"/>
      <c r="U18" s="302"/>
      <c r="V18" s="302"/>
      <c r="W18" s="302"/>
      <c r="X18" s="302"/>
      <c r="Y18" s="302"/>
      <c r="Z18" s="376" t="s">
        <v>437</v>
      </c>
      <c r="AA18" s="329"/>
      <c r="AB18" s="329"/>
      <c r="AC18" s="329"/>
      <c r="AD18" s="329"/>
      <c r="AE18" s="329"/>
      <c r="AF18" s="329"/>
      <c r="AG18" s="329"/>
      <c r="AH18" s="329"/>
      <c r="AI18" s="329"/>
      <c r="AJ18" s="329"/>
      <c r="AK18" s="329"/>
      <c r="AL18" s="330"/>
      <c r="AM18" s="302"/>
      <c r="AN18" s="302"/>
      <c r="AO18" s="302"/>
    </row>
    <row r="19" spans="1:41" ht="19.95" customHeight="1" x14ac:dyDescent="0.25">
      <c r="A19" s="360">
        <v>13</v>
      </c>
      <c r="B19" s="360" t="s">
        <v>401</v>
      </c>
      <c r="C19" s="360">
        <v>12</v>
      </c>
      <c r="D19" s="360">
        <v>4</v>
      </c>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row>
    <row r="20" spans="1:41" ht="19.95" customHeight="1" x14ac:dyDescent="0.25">
      <c r="A20" s="360">
        <v>14</v>
      </c>
      <c r="B20" s="360" t="s">
        <v>402</v>
      </c>
      <c r="C20" s="360" t="s">
        <v>403</v>
      </c>
      <c r="D20" s="360">
        <v>10</v>
      </c>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row>
    <row r="21" spans="1:41" ht="19.95" customHeight="1" x14ac:dyDescent="0.25">
      <c r="A21" s="360">
        <v>15</v>
      </c>
      <c r="B21" s="360" t="s">
        <v>404</v>
      </c>
      <c r="C21" s="360">
        <v>14</v>
      </c>
      <c r="D21" s="360">
        <v>10</v>
      </c>
      <c r="E21" s="302"/>
      <c r="F21" s="302"/>
      <c r="G21" s="302"/>
      <c r="H21" s="302"/>
      <c r="I21" s="302"/>
      <c r="J21" s="302"/>
      <c r="K21" s="302"/>
      <c r="L21" s="302"/>
      <c r="M21" s="302"/>
      <c r="N21" s="302"/>
      <c r="O21" s="302"/>
      <c r="P21" s="302"/>
      <c r="Q21" s="302"/>
      <c r="R21" s="302"/>
      <c r="S21" s="302"/>
      <c r="T21" s="302"/>
      <c r="U21" s="302"/>
      <c r="V21" s="302"/>
      <c r="W21" s="302"/>
      <c r="Z21" s="302"/>
      <c r="AA21" s="302"/>
      <c r="AB21" s="302"/>
      <c r="AC21" s="302"/>
      <c r="AD21" s="302"/>
      <c r="AE21" s="302"/>
      <c r="AF21" s="302"/>
      <c r="AG21" s="302"/>
      <c r="AH21" s="302"/>
      <c r="AI21" s="302"/>
      <c r="AJ21" s="302"/>
      <c r="AK21" s="302"/>
      <c r="AL21" s="302"/>
    </row>
    <row r="22" spans="1:41" ht="19.95" customHeight="1" x14ac:dyDescent="0.25">
      <c r="A22" s="360">
        <v>16</v>
      </c>
      <c r="B22" s="360" t="s">
        <v>405</v>
      </c>
      <c r="C22" s="360">
        <v>15</v>
      </c>
      <c r="D22" s="360">
        <v>3</v>
      </c>
      <c r="E22" s="302"/>
      <c r="F22" s="302"/>
      <c r="G22" s="302"/>
      <c r="H22" s="302"/>
      <c r="I22" s="302"/>
      <c r="J22" s="302"/>
      <c r="K22" s="302"/>
      <c r="L22" s="302"/>
      <c r="M22" s="302"/>
      <c r="N22" s="302"/>
      <c r="O22" s="302"/>
      <c r="P22" s="302"/>
      <c r="Q22" s="302"/>
      <c r="R22" s="302"/>
      <c r="S22" s="302"/>
      <c r="T22" s="302"/>
      <c r="U22" s="302"/>
      <c r="V22" s="302"/>
      <c r="W22" s="302"/>
    </row>
    <row r="23" spans="1:41" ht="19.95" customHeight="1" x14ac:dyDescent="0.25">
      <c r="A23" s="360">
        <v>17</v>
      </c>
      <c r="B23" s="360" t="s">
        <v>363</v>
      </c>
      <c r="C23" s="360">
        <v>16</v>
      </c>
      <c r="D23" s="360">
        <v>3</v>
      </c>
      <c r="E23" s="302"/>
      <c r="F23" s="302"/>
      <c r="G23" s="302"/>
      <c r="H23" s="302"/>
      <c r="I23" s="302"/>
      <c r="J23" s="302"/>
      <c r="K23" s="302"/>
      <c r="L23" s="302"/>
      <c r="M23" s="302"/>
      <c r="N23" s="302"/>
      <c r="O23" s="302"/>
      <c r="P23" s="302"/>
      <c r="Q23" s="302"/>
      <c r="R23" s="302"/>
      <c r="S23" s="302"/>
      <c r="T23" s="302"/>
      <c r="U23" s="302"/>
      <c r="V23" s="302"/>
      <c r="W23" s="302"/>
    </row>
    <row r="24" spans="1:41" ht="19.95" customHeight="1" x14ac:dyDescent="0.25">
      <c r="A24" s="365">
        <v>18</v>
      </c>
      <c r="B24" s="360" t="s">
        <v>406</v>
      </c>
      <c r="C24" s="360">
        <v>17</v>
      </c>
      <c r="D24" s="360">
        <v>4</v>
      </c>
      <c r="E24" s="302"/>
      <c r="F24" s="302"/>
      <c r="G24" s="302"/>
      <c r="H24" s="302"/>
      <c r="I24" s="302"/>
      <c r="J24" s="302"/>
      <c r="K24" s="302"/>
      <c r="L24" s="302"/>
      <c r="M24" s="302"/>
      <c r="N24" s="302"/>
      <c r="O24" s="302"/>
      <c r="P24" s="302"/>
      <c r="Q24" s="302"/>
      <c r="R24" s="302"/>
      <c r="S24" s="302"/>
      <c r="T24" s="302"/>
      <c r="U24" s="302"/>
      <c r="V24" s="302"/>
      <c r="W24" s="302"/>
    </row>
    <row r="25" spans="1:41" ht="19.95" customHeight="1" x14ac:dyDescent="0.25">
      <c r="A25" s="360">
        <v>19</v>
      </c>
      <c r="B25" s="360" t="s">
        <v>407</v>
      </c>
      <c r="C25" s="360">
        <v>18</v>
      </c>
      <c r="D25" s="360">
        <v>3</v>
      </c>
      <c r="E25" s="302"/>
      <c r="F25" s="302"/>
      <c r="G25" s="302"/>
      <c r="H25" s="302"/>
      <c r="I25" s="302"/>
      <c r="J25" s="302"/>
      <c r="K25" s="302"/>
      <c r="L25" s="302"/>
      <c r="M25" s="302"/>
      <c r="N25" s="302"/>
      <c r="O25" s="302"/>
      <c r="P25" s="302"/>
      <c r="Q25" s="302"/>
      <c r="R25" s="302"/>
      <c r="S25" s="302"/>
      <c r="T25" s="302"/>
      <c r="U25" s="302"/>
      <c r="V25" s="302"/>
      <c r="W25" s="302"/>
    </row>
    <row r="26" spans="1:41" ht="19.95" customHeight="1" x14ac:dyDescent="0.25">
      <c r="A26" s="360">
        <v>20</v>
      </c>
      <c r="B26" s="360" t="s">
        <v>408</v>
      </c>
      <c r="C26" s="360">
        <v>19</v>
      </c>
      <c r="D26" s="360">
        <v>6</v>
      </c>
      <c r="E26" s="302"/>
      <c r="F26" s="302"/>
      <c r="G26" s="302"/>
      <c r="H26" s="302"/>
      <c r="I26" s="302"/>
      <c r="J26" s="302"/>
      <c r="K26" s="302"/>
      <c r="L26" s="302"/>
      <c r="M26" s="302"/>
      <c r="N26" s="302"/>
      <c r="O26" s="302"/>
      <c r="P26" s="302"/>
      <c r="Q26" s="302"/>
      <c r="R26" s="302"/>
      <c r="S26" s="302"/>
      <c r="T26" s="302"/>
      <c r="U26" s="302"/>
      <c r="V26" s="302"/>
      <c r="W26" s="302"/>
    </row>
    <row r="27" spans="1:41" ht="19.95" customHeight="1" x14ac:dyDescent="0.25">
      <c r="A27" s="360">
        <v>21</v>
      </c>
      <c r="B27" s="360" t="s">
        <v>409</v>
      </c>
      <c r="C27" s="360">
        <v>20</v>
      </c>
      <c r="D27" s="360">
        <v>6</v>
      </c>
      <c r="E27" s="302"/>
      <c r="F27" s="302"/>
      <c r="G27" s="302"/>
      <c r="H27" s="302"/>
      <c r="I27" s="302"/>
      <c r="J27" s="302"/>
      <c r="K27" s="302"/>
      <c r="L27" s="302"/>
      <c r="M27" s="302"/>
      <c r="N27" s="302"/>
      <c r="O27" s="302"/>
      <c r="P27" s="302"/>
      <c r="Q27" s="302"/>
      <c r="R27" s="302"/>
      <c r="S27" s="302"/>
      <c r="T27" s="302"/>
      <c r="U27" s="302"/>
      <c r="V27" s="302"/>
      <c r="W27" s="302"/>
    </row>
    <row r="28" spans="1:41" ht="19.95" customHeight="1" x14ac:dyDescent="0.25">
      <c r="A28" s="360">
        <v>22</v>
      </c>
      <c r="B28" s="360" t="s">
        <v>410</v>
      </c>
      <c r="C28" s="360">
        <v>21</v>
      </c>
      <c r="D28" s="360">
        <v>6</v>
      </c>
      <c r="E28" s="302"/>
      <c r="F28" s="302"/>
      <c r="G28" s="302"/>
      <c r="H28" s="302"/>
      <c r="I28" s="302"/>
      <c r="J28" s="302"/>
      <c r="K28" s="302"/>
      <c r="L28" s="302"/>
      <c r="M28" s="302"/>
      <c r="N28" s="302"/>
      <c r="O28" s="302"/>
      <c r="P28" s="302"/>
      <c r="Q28" s="302"/>
      <c r="R28" s="302"/>
      <c r="S28" s="302"/>
      <c r="T28" s="302"/>
      <c r="U28" s="302"/>
      <c r="V28" s="302"/>
      <c r="W28" s="302"/>
    </row>
    <row r="29" spans="1:41" ht="19.95" customHeight="1" thickBot="1" x14ac:dyDescent="0.3">
      <c r="A29" s="366"/>
      <c r="B29" s="371"/>
      <c r="C29" s="372"/>
      <c r="D29" s="367"/>
      <c r="E29" s="302"/>
      <c r="F29" s="302"/>
      <c r="G29" s="302"/>
      <c r="H29" s="302"/>
      <c r="I29" s="302"/>
      <c r="J29" s="302"/>
      <c r="K29" s="302"/>
      <c r="L29" s="302"/>
      <c r="M29" s="302"/>
      <c r="N29" s="302"/>
      <c r="O29" s="302"/>
      <c r="P29" s="302"/>
      <c r="Q29" s="302"/>
      <c r="R29" s="302"/>
      <c r="S29" s="302"/>
      <c r="T29" s="302"/>
      <c r="U29" s="302"/>
      <c r="V29" s="302"/>
      <c r="W29" s="302"/>
    </row>
    <row r="30" spans="1:41" x14ac:dyDescent="0.25">
      <c r="B30" s="302"/>
      <c r="C30" s="302"/>
      <c r="D30" s="302"/>
      <c r="E30" s="302"/>
      <c r="F30" s="302"/>
      <c r="G30" s="302"/>
      <c r="H30" s="302"/>
      <c r="I30" s="302"/>
      <c r="J30" s="302"/>
      <c r="K30" s="302"/>
      <c r="L30" s="302"/>
      <c r="M30" s="302"/>
      <c r="N30" s="302"/>
      <c r="O30" s="302"/>
      <c r="P30" s="302"/>
      <c r="Q30" s="302"/>
      <c r="R30" s="302"/>
      <c r="S30" s="302"/>
      <c r="T30" s="302"/>
      <c r="U30" s="302"/>
      <c r="V30" s="302"/>
      <c r="W30" s="302"/>
    </row>
  </sheetData>
  <mergeCells count="1">
    <mergeCell ref="Z4:AO4"/>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811C-6F1C-4859-B70F-CC7A201989E4}">
  <dimension ref="A1:BO31"/>
  <sheetViews>
    <sheetView tabSelected="1" topLeftCell="E1" zoomScale="82" zoomScaleNormal="110" workbookViewId="0">
      <selection activeCell="AS19" sqref="AS19"/>
    </sheetView>
  </sheetViews>
  <sheetFormatPr defaultRowHeight="13.2" x14ac:dyDescent="0.25"/>
  <cols>
    <col min="1" max="4" width="20.77734375" customWidth="1"/>
    <col min="25" max="40" width="4.88671875" customWidth="1"/>
  </cols>
  <sheetData>
    <row r="1" spans="1:67" ht="22.8" x14ac:dyDescent="0.4">
      <c r="A1" s="301" t="s">
        <v>411</v>
      </c>
      <c r="B1" s="301"/>
      <c r="C1" s="302"/>
      <c r="D1" s="302"/>
      <c r="E1" s="302"/>
      <c r="F1" s="302"/>
      <c r="G1" s="302"/>
      <c r="H1" s="302"/>
      <c r="I1" s="302"/>
      <c r="J1" s="302"/>
      <c r="K1" s="302"/>
      <c r="L1" s="302"/>
      <c r="M1" s="302"/>
      <c r="N1" s="302"/>
      <c r="O1" s="302"/>
      <c r="P1" s="302"/>
      <c r="Q1" s="302"/>
      <c r="R1" s="302"/>
      <c r="S1" s="302"/>
      <c r="T1" s="302"/>
      <c r="U1" s="331" t="s">
        <v>416</v>
      </c>
      <c r="V1" s="332"/>
      <c r="W1" s="333"/>
      <c r="X1" s="334" t="s">
        <v>417</v>
      </c>
      <c r="Y1" s="332"/>
      <c r="Z1" s="333"/>
      <c r="AA1" s="302"/>
      <c r="AB1" s="302"/>
      <c r="AC1" s="302"/>
      <c r="AD1" s="302"/>
      <c r="AE1" s="302"/>
      <c r="AF1" s="302"/>
      <c r="AG1" s="302"/>
      <c r="AH1" s="302"/>
      <c r="AI1" s="302"/>
      <c r="AJ1" s="302"/>
      <c r="AK1" s="302"/>
      <c r="AL1" s="302"/>
      <c r="AM1" s="302"/>
      <c r="AN1" s="302"/>
      <c r="AP1" s="302"/>
      <c r="AQ1" s="302"/>
      <c r="AR1" s="302"/>
      <c r="AS1" s="302"/>
      <c r="AT1" s="302"/>
      <c r="AU1" s="302"/>
      <c r="AV1" s="302"/>
      <c r="AW1" s="302"/>
      <c r="AX1" s="302"/>
      <c r="AY1" s="302"/>
    </row>
    <row r="2" spans="1:67" ht="13.8" thickBot="1" x14ac:dyDescent="0.3">
      <c r="B2" s="302"/>
      <c r="C2" s="302"/>
      <c r="D2" s="302"/>
      <c r="E2" s="302"/>
      <c r="F2" s="302"/>
      <c r="G2" s="302"/>
      <c r="H2" s="302"/>
      <c r="I2" s="302"/>
      <c r="J2" s="302"/>
      <c r="K2" s="302"/>
      <c r="L2" s="302"/>
      <c r="M2" s="302"/>
      <c r="N2" s="302"/>
      <c r="O2" s="302"/>
      <c r="P2" s="302"/>
      <c r="Q2" s="302"/>
      <c r="R2" s="302"/>
      <c r="S2" s="302"/>
      <c r="T2" s="302"/>
      <c r="U2" s="335" t="s">
        <v>418</v>
      </c>
      <c r="V2" s="302"/>
      <c r="W2" s="336"/>
      <c r="X2" s="337" t="s">
        <v>419</v>
      </c>
      <c r="Y2" s="302"/>
      <c r="Z2" s="336"/>
      <c r="AA2" s="302"/>
      <c r="AB2" s="302"/>
      <c r="AC2" s="302"/>
      <c r="AD2" s="302"/>
      <c r="AE2" s="302"/>
      <c r="AF2" s="302"/>
      <c r="AG2" s="302"/>
      <c r="AH2" s="302"/>
      <c r="AI2" s="302"/>
      <c r="AJ2" s="302"/>
      <c r="AK2" s="302"/>
      <c r="AL2" s="302"/>
      <c r="AM2" s="302"/>
      <c r="AN2" s="302"/>
      <c r="AO2" s="302"/>
      <c r="AP2" s="302"/>
      <c r="AQ2" s="302"/>
      <c r="AR2" s="302"/>
      <c r="AS2" s="302"/>
      <c r="AT2" s="302"/>
      <c r="AU2" s="302"/>
      <c r="AV2" s="302"/>
      <c r="AW2" s="302"/>
      <c r="AX2" s="302"/>
      <c r="AY2" s="302"/>
    </row>
    <row r="3" spans="1:67" ht="15" x14ac:dyDescent="0.25">
      <c r="B3" s="304" t="s">
        <v>414</v>
      </c>
      <c r="C3" s="302"/>
      <c r="D3" s="302"/>
      <c r="E3" s="302"/>
      <c r="F3" s="302"/>
      <c r="G3" s="302"/>
      <c r="H3" s="302"/>
      <c r="I3" s="302"/>
      <c r="J3" s="302"/>
      <c r="K3" s="302"/>
      <c r="L3" s="302"/>
      <c r="M3" s="302"/>
      <c r="N3" s="302"/>
      <c r="O3" s="302"/>
      <c r="P3" s="302"/>
      <c r="Q3" s="302"/>
      <c r="R3" s="302"/>
      <c r="S3" s="302"/>
      <c r="T3" s="302"/>
      <c r="U3" s="331" t="s">
        <v>420</v>
      </c>
      <c r="V3" s="332"/>
      <c r="W3" s="333"/>
      <c r="X3" s="204" t="s">
        <v>421</v>
      </c>
      <c r="Y3" s="333"/>
      <c r="Z3" s="302"/>
      <c r="AA3" s="302"/>
      <c r="AB3" s="302"/>
      <c r="AC3" s="302"/>
      <c r="AD3" s="302"/>
      <c r="AE3" s="302"/>
      <c r="AF3" s="302"/>
      <c r="AG3" s="302"/>
      <c r="AH3" s="302"/>
      <c r="AI3" s="302"/>
      <c r="AJ3" s="302"/>
      <c r="AK3" s="302"/>
      <c r="AL3" s="302"/>
      <c r="AM3" s="302"/>
      <c r="AN3" s="302"/>
      <c r="AO3" s="302"/>
      <c r="AP3" s="302"/>
      <c r="AQ3" s="302"/>
      <c r="AR3" s="302"/>
      <c r="AS3" s="302"/>
      <c r="AT3" s="302"/>
      <c r="AU3" s="302"/>
      <c r="AV3" s="302"/>
      <c r="AW3" s="302"/>
      <c r="AX3" s="302"/>
      <c r="AY3" s="302"/>
      <c r="AZ3" s="302"/>
      <c r="BA3" s="302"/>
      <c r="BB3" s="302"/>
      <c r="BC3" s="302"/>
    </row>
    <row r="4" spans="1:67" ht="13.8" thickBot="1" x14ac:dyDescent="0.3">
      <c r="U4" s="339" t="s">
        <v>422</v>
      </c>
      <c r="V4" s="340"/>
      <c r="W4" s="341"/>
      <c r="X4" s="340"/>
      <c r="Y4" s="340"/>
      <c r="Z4" s="302"/>
      <c r="AB4" s="302"/>
      <c r="AC4" s="302"/>
      <c r="AD4" s="302"/>
      <c r="AE4" s="302"/>
      <c r="AF4" s="302"/>
      <c r="AL4" s="302"/>
      <c r="AM4" s="302"/>
    </row>
    <row r="5" spans="1:67" ht="13.8" thickBot="1" x14ac:dyDescent="0.3">
      <c r="E5" s="302"/>
      <c r="F5" s="302"/>
      <c r="G5" s="302"/>
      <c r="H5" s="302"/>
      <c r="I5" s="302"/>
      <c r="J5" s="302"/>
      <c r="K5" s="302"/>
      <c r="L5" s="302"/>
      <c r="M5" s="302"/>
      <c r="N5" s="302"/>
      <c r="O5" s="302"/>
      <c r="P5" s="302"/>
      <c r="Q5" s="302"/>
      <c r="R5" s="302"/>
      <c r="S5" s="302"/>
      <c r="U5" s="337"/>
      <c r="V5" s="302"/>
      <c r="W5" s="302"/>
      <c r="X5" s="302"/>
      <c r="Y5" s="302"/>
      <c r="Z5" s="302"/>
      <c r="AA5" s="302"/>
      <c r="AB5" s="302"/>
      <c r="AC5" s="302"/>
      <c r="AD5" s="302"/>
      <c r="AE5" s="302"/>
      <c r="AF5" s="302"/>
      <c r="AL5" s="302"/>
      <c r="AM5" s="302"/>
    </row>
    <row r="6" spans="1:67" ht="19.95" customHeight="1" thickBot="1" x14ac:dyDescent="0.3">
      <c r="A6" s="368" t="s">
        <v>182</v>
      </c>
      <c r="B6" s="369"/>
      <c r="C6" s="369"/>
      <c r="D6" s="370"/>
      <c r="E6" s="302"/>
      <c r="F6" s="302"/>
      <c r="G6" s="302"/>
      <c r="H6" s="302"/>
      <c r="I6" s="302"/>
      <c r="J6" s="302"/>
      <c r="K6" s="302"/>
      <c r="L6" s="302"/>
      <c r="M6" s="302"/>
      <c r="N6" s="302"/>
      <c r="O6" s="302"/>
      <c r="P6" s="302"/>
      <c r="Q6" s="302"/>
      <c r="R6" s="302"/>
      <c r="S6" s="302"/>
      <c r="T6" s="399" t="s">
        <v>423</v>
      </c>
      <c r="U6" s="400"/>
      <c r="V6" s="302"/>
      <c r="W6" s="302"/>
      <c r="X6" s="302"/>
      <c r="Y6" s="302"/>
      <c r="AE6" s="302"/>
      <c r="AF6" s="302"/>
    </row>
    <row r="7" spans="1:67" ht="19.95" customHeight="1" thickBot="1" x14ac:dyDescent="0.3">
      <c r="A7" s="354"/>
      <c r="B7" s="355" t="s">
        <v>179</v>
      </c>
      <c r="C7" s="355" t="s">
        <v>2</v>
      </c>
      <c r="D7" s="356" t="s">
        <v>390</v>
      </c>
      <c r="E7" s="302"/>
      <c r="F7" s="302"/>
      <c r="G7" s="302"/>
      <c r="H7" s="302"/>
      <c r="I7" s="302"/>
      <c r="J7" s="302"/>
      <c r="K7" s="302"/>
      <c r="L7" s="302"/>
      <c r="M7" s="302"/>
      <c r="N7" s="302"/>
      <c r="O7" s="302"/>
      <c r="P7" s="302"/>
      <c r="Q7" s="302"/>
      <c r="R7" s="302"/>
      <c r="S7" s="302"/>
      <c r="T7" s="342" t="s">
        <v>424</v>
      </c>
      <c r="U7" s="343" t="s">
        <v>425</v>
      </c>
      <c r="V7" s="302"/>
      <c r="W7" s="302"/>
      <c r="Y7" s="344" t="s">
        <v>440</v>
      </c>
      <c r="Z7" s="345">
        <v>4</v>
      </c>
      <c r="AA7" s="302"/>
      <c r="AB7" s="302"/>
      <c r="AC7" s="352" t="s">
        <v>448</v>
      </c>
      <c r="AD7" s="353">
        <v>7</v>
      </c>
      <c r="AG7" s="352" t="s">
        <v>449</v>
      </c>
      <c r="AH7" s="353">
        <v>7</v>
      </c>
      <c r="AK7" s="352" t="s">
        <v>450</v>
      </c>
      <c r="AL7" s="353">
        <v>4</v>
      </c>
    </row>
    <row r="8" spans="1:67" ht="19.95" customHeight="1" thickBot="1" x14ac:dyDescent="0.3">
      <c r="A8" s="357">
        <v>1</v>
      </c>
      <c r="B8" s="117" t="s">
        <v>394</v>
      </c>
      <c r="C8" s="117" t="s">
        <v>178</v>
      </c>
      <c r="D8" s="358">
        <v>4</v>
      </c>
      <c r="E8" s="302"/>
      <c r="F8" s="302"/>
      <c r="G8" s="302"/>
      <c r="H8" s="302"/>
      <c r="I8" s="302"/>
      <c r="J8" s="302"/>
      <c r="K8" s="302"/>
      <c r="L8" s="302"/>
      <c r="M8" s="302"/>
      <c r="N8" s="302"/>
      <c r="O8" s="302"/>
      <c r="P8" s="302"/>
      <c r="Q8" s="302"/>
      <c r="R8" s="302"/>
      <c r="S8" s="302"/>
      <c r="T8" s="346" t="s">
        <v>426</v>
      </c>
      <c r="U8" s="347" t="s">
        <v>427</v>
      </c>
      <c r="V8" s="302"/>
      <c r="W8" s="302"/>
      <c r="Y8" s="348">
        <v>8</v>
      </c>
      <c r="Z8" s="170">
        <v>12</v>
      </c>
      <c r="AA8" s="302"/>
      <c r="AB8" s="302"/>
      <c r="AC8" s="348">
        <v>12</v>
      </c>
      <c r="AD8" s="170">
        <v>19</v>
      </c>
      <c r="AG8" s="348">
        <v>19</v>
      </c>
      <c r="AH8" s="170">
        <v>26</v>
      </c>
      <c r="AK8" s="348">
        <v>26</v>
      </c>
      <c r="AL8" s="170">
        <v>30</v>
      </c>
      <c r="AP8" s="352" t="s">
        <v>451</v>
      </c>
      <c r="AQ8" s="353">
        <v>10</v>
      </c>
      <c r="AS8" s="352" t="s">
        <v>452</v>
      </c>
      <c r="AT8" s="353">
        <v>10</v>
      </c>
      <c r="AV8" s="352" t="s">
        <v>453</v>
      </c>
      <c r="AW8" s="353">
        <v>3</v>
      </c>
      <c r="AY8" s="352" t="s">
        <v>454</v>
      </c>
      <c r="AZ8" s="353">
        <v>3</v>
      </c>
      <c r="BB8" s="352" t="s">
        <v>455</v>
      </c>
      <c r="BC8" s="353">
        <v>4</v>
      </c>
      <c r="BE8" s="352" t="s">
        <v>456</v>
      </c>
      <c r="BF8" s="353">
        <v>3</v>
      </c>
      <c r="BH8" s="352" t="s">
        <v>457</v>
      </c>
      <c r="BI8" s="353">
        <v>6</v>
      </c>
      <c r="BK8" s="352" t="s">
        <v>458</v>
      </c>
      <c r="BL8" s="353">
        <v>6</v>
      </c>
      <c r="BN8" s="352" t="s">
        <v>459</v>
      </c>
      <c r="BO8" s="353">
        <v>6</v>
      </c>
    </row>
    <row r="9" spans="1:67" ht="19.95" customHeight="1" x14ac:dyDescent="0.25">
      <c r="A9" s="357">
        <v>2</v>
      </c>
      <c r="B9" s="117" t="s">
        <v>395</v>
      </c>
      <c r="C9" s="117">
        <v>1</v>
      </c>
      <c r="D9" s="358">
        <v>4</v>
      </c>
      <c r="E9" s="302"/>
      <c r="F9" s="302"/>
      <c r="G9" s="302"/>
      <c r="H9" s="302"/>
      <c r="I9" s="302"/>
      <c r="J9" s="302"/>
      <c r="K9" s="302"/>
      <c r="L9" s="302"/>
      <c r="M9" s="302"/>
      <c r="N9" s="302"/>
      <c r="O9" s="302"/>
      <c r="P9" s="302"/>
      <c r="Q9" s="302"/>
      <c r="R9" s="302"/>
      <c r="S9" s="302"/>
      <c r="T9" s="346" t="s">
        <v>428</v>
      </c>
      <c r="U9" s="347" t="s">
        <v>429</v>
      </c>
      <c r="V9" s="302"/>
      <c r="W9" s="302"/>
      <c r="Y9" s="349">
        <v>8</v>
      </c>
      <c r="Z9" s="137">
        <v>12</v>
      </c>
      <c r="AA9" s="302"/>
      <c r="AB9" s="302"/>
      <c r="AC9" s="349">
        <v>12</v>
      </c>
      <c r="AD9" s="137">
        <v>19</v>
      </c>
      <c r="AG9" s="349">
        <v>19</v>
      </c>
      <c r="AH9" s="137">
        <v>26</v>
      </c>
      <c r="AK9" s="349">
        <v>26</v>
      </c>
      <c r="AL9" s="137">
        <v>30</v>
      </c>
      <c r="AP9" s="348">
        <v>30</v>
      </c>
      <c r="AQ9" s="170">
        <v>40</v>
      </c>
      <c r="AS9" s="348">
        <v>40</v>
      </c>
      <c r="AT9" s="170">
        <v>50</v>
      </c>
      <c r="AV9" s="348">
        <v>50</v>
      </c>
      <c r="AW9" s="170">
        <v>53</v>
      </c>
      <c r="AY9" s="348">
        <v>53</v>
      </c>
      <c r="AZ9" s="170">
        <v>56</v>
      </c>
      <c r="BB9" s="348">
        <v>56</v>
      </c>
      <c r="BC9" s="170">
        <v>60</v>
      </c>
      <c r="BE9" s="348">
        <v>60</v>
      </c>
      <c r="BF9" s="170">
        <v>63</v>
      </c>
      <c r="BH9" s="348">
        <v>63</v>
      </c>
      <c r="BI9" s="170">
        <v>69</v>
      </c>
      <c r="BK9" s="170">
        <v>69</v>
      </c>
      <c r="BL9" s="170">
        <v>75</v>
      </c>
      <c r="BN9" s="170">
        <v>75</v>
      </c>
      <c r="BO9" s="170">
        <v>81</v>
      </c>
    </row>
    <row r="10" spans="1:67" ht="19.95" customHeight="1" thickBot="1" x14ac:dyDescent="0.3">
      <c r="A10" s="357">
        <v>3</v>
      </c>
      <c r="B10" s="117" t="s">
        <v>352</v>
      </c>
      <c r="C10" s="117">
        <v>2</v>
      </c>
      <c r="D10" s="358">
        <v>4</v>
      </c>
      <c r="E10" s="302"/>
      <c r="F10" s="302"/>
      <c r="G10" s="302"/>
      <c r="H10" s="302"/>
      <c r="I10" s="302"/>
      <c r="J10" s="302"/>
      <c r="K10" s="302"/>
      <c r="L10" s="302"/>
      <c r="M10" s="302"/>
      <c r="N10" s="302"/>
      <c r="O10" s="302"/>
      <c r="P10" s="302"/>
      <c r="Q10" s="302"/>
      <c r="R10" s="302"/>
      <c r="S10" s="302"/>
      <c r="T10" s="350" t="s">
        <v>430</v>
      </c>
      <c r="U10" s="351" t="s">
        <v>431</v>
      </c>
      <c r="V10" s="302"/>
      <c r="W10" s="302"/>
      <c r="Y10" s="338">
        <v>0</v>
      </c>
      <c r="Z10" s="338">
        <v>0</v>
      </c>
      <c r="AA10" s="302"/>
      <c r="AB10" s="302"/>
      <c r="AC10" s="338">
        <v>0</v>
      </c>
      <c r="AD10" s="338">
        <v>0</v>
      </c>
      <c r="AG10" s="338">
        <v>0</v>
      </c>
      <c r="AH10" s="338">
        <v>0</v>
      </c>
      <c r="AK10" s="338">
        <v>0</v>
      </c>
      <c r="AL10" s="338">
        <v>0</v>
      </c>
      <c r="AP10" s="349">
        <v>30</v>
      </c>
      <c r="AQ10" s="137">
        <v>40</v>
      </c>
      <c r="AS10" s="349">
        <v>40</v>
      </c>
      <c r="AT10" s="137">
        <v>50</v>
      </c>
      <c r="AV10" s="349">
        <v>50</v>
      </c>
      <c r="AW10" s="137">
        <v>53</v>
      </c>
      <c r="AY10" s="349">
        <v>53</v>
      </c>
      <c r="AZ10" s="137">
        <v>56</v>
      </c>
      <c r="BB10" s="349">
        <v>56</v>
      </c>
      <c r="BC10" s="137">
        <v>60</v>
      </c>
      <c r="BE10" s="349">
        <v>60</v>
      </c>
      <c r="BF10" s="137">
        <v>63</v>
      </c>
      <c r="BH10" s="349">
        <v>63</v>
      </c>
      <c r="BI10" s="137">
        <v>69</v>
      </c>
      <c r="BK10" s="137">
        <v>69</v>
      </c>
      <c r="BL10" s="137">
        <v>75</v>
      </c>
      <c r="BN10" s="137">
        <v>75</v>
      </c>
      <c r="BO10" s="137">
        <v>81</v>
      </c>
    </row>
    <row r="11" spans="1:67" ht="19.95" customHeight="1" thickBot="1" x14ac:dyDescent="0.3">
      <c r="A11" s="357">
        <v>4</v>
      </c>
      <c r="B11" s="117" t="s">
        <v>396</v>
      </c>
      <c r="C11" s="117">
        <v>2</v>
      </c>
      <c r="D11" s="358">
        <v>4</v>
      </c>
      <c r="E11" s="302"/>
      <c r="F11" s="302"/>
      <c r="G11" s="302"/>
      <c r="H11" s="302"/>
      <c r="I11" s="302"/>
      <c r="J11" s="302"/>
      <c r="K11" s="302"/>
      <c r="L11" s="302"/>
      <c r="M11" s="302"/>
      <c r="N11" s="302"/>
      <c r="O11" s="302"/>
      <c r="P11" s="302"/>
      <c r="Q11" s="302"/>
      <c r="R11" s="302"/>
      <c r="S11" s="302"/>
      <c r="T11" s="302"/>
      <c r="U11" s="302"/>
      <c r="V11" s="302"/>
      <c r="W11" s="302"/>
      <c r="X11" s="302"/>
      <c r="Y11" s="302"/>
      <c r="Z11" s="302"/>
      <c r="AE11" s="302"/>
      <c r="AF11" s="302"/>
      <c r="AP11" s="338">
        <v>0</v>
      </c>
      <c r="AQ11" s="338">
        <v>0</v>
      </c>
      <c r="AS11" s="338">
        <v>0</v>
      </c>
      <c r="AT11" s="338">
        <v>0</v>
      </c>
      <c r="AV11" s="338">
        <v>0</v>
      </c>
      <c r="AW11" s="338">
        <v>0</v>
      </c>
      <c r="AY11" s="338">
        <v>0</v>
      </c>
      <c r="AZ11" s="338">
        <v>0</v>
      </c>
      <c r="BB11" s="338">
        <v>0</v>
      </c>
      <c r="BC11" s="338">
        <v>0</v>
      </c>
      <c r="BE11" s="338">
        <v>0</v>
      </c>
      <c r="BF11" s="338">
        <v>0</v>
      </c>
      <c r="BH11" s="338">
        <v>0</v>
      </c>
      <c r="BI11" s="338">
        <v>0</v>
      </c>
      <c r="BK11" s="338">
        <v>0</v>
      </c>
      <c r="BL11" s="338">
        <v>0</v>
      </c>
      <c r="BN11" s="338">
        <v>0</v>
      </c>
      <c r="BO11" s="338">
        <v>0</v>
      </c>
    </row>
    <row r="12" spans="1:67" ht="19.95" customHeight="1" thickBot="1" x14ac:dyDescent="0.3">
      <c r="A12" s="357">
        <v>5</v>
      </c>
      <c r="B12" s="117" t="s">
        <v>310</v>
      </c>
      <c r="C12" s="117">
        <v>2</v>
      </c>
      <c r="D12" s="358">
        <v>4</v>
      </c>
      <c r="E12" s="302"/>
      <c r="F12" s="302"/>
      <c r="G12" s="302"/>
      <c r="H12" s="302"/>
      <c r="I12" s="302"/>
      <c r="J12" s="302"/>
      <c r="K12" s="302"/>
      <c r="L12" s="302"/>
      <c r="M12" s="302"/>
      <c r="N12" s="302"/>
      <c r="O12" s="302"/>
      <c r="P12" s="302"/>
      <c r="Q12" s="302"/>
      <c r="R12" s="302"/>
      <c r="S12" s="302"/>
      <c r="T12" s="302"/>
      <c r="U12" s="302"/>
      <c r="V12" s="302"/>
      <c r="W12" s="302"/>
      <c r="X12" s="302"/>
      <c r="Y12" s="302"/>
      <c r="AD12" s="352" t="s">
        <v>443</v>
      </c>
      <c r="AE12" s="353">
        <v>4</v>
      </c>
      <c r="AH12" s="352" t="s">
        <v>446</v>
      </c>
      <c r="AI12" s="353">
        <v>3</v>
      </c>
      <c r="AL12" s="352" t="s">
        <v>447</v>
      </c>
      <c r="AM12" s="353">
        <v>2</v>
      </c>
    </row>
    <row r="13" spans="1:67" ht="19.95" customHeight="1" thickBot="1" x14ac:dyDescent="0.3">
      <c r="A13" s="357">
        <v>6</v>
      </c>
      <c r="B13" s="166" t="s">
        <v>397</v>
      </c>
      <c r="C13" s="166" t="s">
        <v>432</v>
      </c>
      <c r="D13" s="358">
        <v>3</v>
      </c>
      <c r="E13" s="302"/>
      <c r="F13" s="302"/>
      <c r="G13" s="302"/>
      <c r="H13" s="302"/>
      <c r="I13" s="302"/>
      <c r="J13" s="302"/>
      <c r="K13" s="302"/>
      <c r="L13" s="302"/>
      <c r="M13" s="302"/>
      <c r="N13" s="302"/>
      <c r="O13" s="302"/>
      <c r="P13" s="302"/>
      <c r="Q13" s="302"/>
      <c r="R13" s="302"/>
      <c r="S13" s="344" t="s">
        <v>438</v>
      </c>
      <c r="T13" s="345">
        <v>4</v>
      </c>
      <c r="U13" s="302"/>
      <c r="V13" s="352" t="s">
        <v>439</v>
      </c>
      <c r="W13" s="353">
        <v>4</v>
      </c>
      <c r="X13" s="302"/>
      <c r="Y13" s="352" t="s">
        <v>441</v>
      </c>
      <c r="Z13" s="353">
        <v>4</v>
      </c>
      <c r="AD13" s="348">
        <v>12</v>
      </c>
      <c r="AE13" s="170">
        <v>15</v>
      </c>
      <c r="AH13" s="348">
        <v>15</v>
      </c>
      <c r="AI13" s="170">
        <v>18</v>
      </c>
      <c r="AL13" s="348">
        <v>18</v>
      </c>
      <c r="AM13" s="170">
        <v>20</v>
      </c>
    </row>
    <row r="14" spans="1:67" ht="19.95" customHeight="1" x14ac:dyDescent="0.25">
      <c r="A14" s="359">
        <v>7</v>
      </c>
      <c r="B14" s="360" t="s">
        <v>398</v>
      </c>
      <c r="C14" s="360" t="s">
        <v>432</v>
      </c>
      <c r="D14" s="361">
        <v>2</v>
      </c>
      <c r="E14" s="302"/>
      <c r="F14" s="302"/>
      <c r="G14" s="302"/>
      <c r="H14" s="302"/>
      <c r="I14" s="302"/>
      <c r="J14" s="302"/>
      <c r="K14" s="302"/>
      <c r="L14" s="302"/>
      <c r="M14" s="302"/>
      <c r="N14" s="302"/>
      <c r="O14" s="302"/>
      <c r="P14" s="302"/>
      <c r="Q14" s="302"/>
      <c r="R14" s="302"/>
      <c r="S14" s="348">
        <v>0</v>
      </c>
      <c r="T14" s="170">
        <v>4</v>
      </c>
      <c r="U14" s="302"/>
      <c r="V14" s="348">
        <v>4</v>
      </c>
      <c r="W14" s="170">
        <v>8</v>
      </c>
      <c r="X14" s="302"/>
      <c r="Y14" s="348">
        <v>8</v>
      </c>
      <c r="Z14" s="170">
        <v>12</v>
      </c>
      <c r="AD14" s="349">
        <v>16</v>
      </c>
      <c r="AE14" s="137">
        <v>19</v>
      </c>
      <c r="AH14" s="349">
        <v>19</v>
      </c>
      <c r="AI14" s="137">
        <v>22</v>
      </c>
      <c r="AL14" s="349">
        <v>22</v>
      </c>
      <c r="AM14" s="137">
        <v>24</v>
      </c>
    </row>
    <row r="15" spans="1:67" ht="19.95" customHeight="1" thickBot="1" x14ac:dyDescent="0.3">
      <c r="A15" s="357">
        <v>8</v>
      </c>
      <c r="B15" s="117" t="s">
        <v>399</v>
      </c>
      <c r="C15" s="360">
        <v>5</v>
      </c>
      <c r="D15" s="358">
        <v>2</v>
      </c>
      <c r="E15" s="302"/>
      <c r="F15" s="302"/>
      <c r="G15" s="302"/>
      <c r="H15" s="302"/>
      <c r="I15" s="302"/>
      <c r="J15" s="302"/>
      <c r="K15" s="302"/>
      <c r="L15" s="302"/>
      <c r="M15" s="302"/>
      <c r="N15" s="302"/>
      <c r="O15" s="302"/>
      <c r="P15" s="302"/>
      <c r="Q15" s="302"/>
      <c r="R15" s="302"/>
      <c r="S15" s="349">
        <f>T15-T13</f>
        <v>0</v>
      </c>
      <c r="T15" s="137">
        <v>4</v>
      </c>
      <c r="U15" s="302"/>
      <c r="V15" s="349">
        <v>4</v>
      </c>
      <c r="W15" s="137">
        <v>8</v>
      </c>
      <c r="X15" s="302"/>
      <c r="Y15" s="349">
        <v>12</v>
      </c>
      <c r="Z15" s="137">
        <v>16</v>
      </c>
      <c r="AD15" s="378">
        <v>4</v>
      </c>
      <c r="AE15" s="378">
        <v>4</v>
      </c>
      <c r="AH15" s="378">
        <v>4</v>
      </c>
      <c r="AI15" s="378">
        <v>4</v>
      </c>
      <c r="AL15" s="378">
        <v>4</v>
      </c>
      <c r="AM15" s="378">
        <v>4</v>
      </c>
      <c r="AU15" s="302"/>
      <c r="AV15" s="302"/>
    </row>
    <row r="16" spans="1:67" ht="19.95" customHeight="1" thickBot="1" x14ac:dyDescent="0.3">
      <c r="A16" s="362">
        <v>9</v>
      </c>
      <c r="B16" s="166" t="s">
        <v>400</v>
      </c>
      <c r="C16" s="166">
        <v>6</v>
      </c>
      <c r="D16" s="358">
        <v>3</v>
      </c>
      <c r="E16" s="302"/>
      <c r="F16" s="302"/>
      <c r="G16" s="302"/>
      <c r="H16" s="302"/>
      <c r="I16" s="302"/>
      <c r="J16" s="302"/>
      <c r="K16" s="302"/>
      <c r="L16" s="302"/>
      <c r="M16" s="302"/>
      <c r="N16" s="302"/>
      <c r="O16" s="302"/>
      <c r="P16" s="302"/>
      <c r="Q16" s="302"/>
      <c r="R16" s="302"/>
      <c r="S16" s="338">
        <f>S15-S14</f>
        <v>0</v>
      </c>
      <c r="T16" s="338">
        <f>T15-T14</f>
        <v>0</v>
      </c>
      <c r="U16" s="302"/>
      <c r="V16" s="338">
        <v>0</v>
      </c>
      <c r="W16" s="338">
        <v>0</v>
      </c>
      <c r="X16" s="302"/>
      <c r="Y16" s="378">
        <v>4</v>
      </c>
      <c r="Z16" s="378">
        <v>4</v>
      </c>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row>
    <row r="17" spans="1:56" ht="19.95" customHeight="1" thickBot="1" x14ac:dyDescent="0.3">
      <c r="A17" s="363">
        <v>10</v>
      </c>
      <c r="B17" s="363" t="s">
        <v>357</v>
      </c>
      <c r="C17" s="363" t="s">
        <v>433</v>
      </c>
      <c r="D17" s="364">
        <v>2</v>
      </c>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52" t="s">
        <v>444</v>
      </c>
      <c r="AE17" s="353">
        <v>3</v>
      </c>
      <c r="AF17" s="302"/>
      <c r="AG17" s="302"/>
      <c r="AH17" s="302"/>
      <c r="AI17" s="302"/>
      <c r="AJ17" s="302"/>
      <c r="AK17" s="302"/>
      <c r="AL17" s="302"/>
      <c r="AM17" s="302"/>
      <c r="AN17" s="302"/>
      <c r="AO17" s="302"/>
      <c r="AP17" s="302"/>
      <c r="AQ17" s="302"/>
      <c r="AR17" s="302"/>
      <c r="AS17" s="302"/>
      <c r="AT17" s="302"/>
      <c r="AU17" s="302"/>
      <c r="AV17" s="302"/>
      <c r="AW17" s="302"/>
    </row>
    <row r="18" spans="1:56" ht="19.95" customHeight="1" thickBot="1" x14ac:dyDescent="0.3">
      <c r="A18" s="360">
        <v>11</v>
      </c>
      <c r="B18" s="360" t="s">
        <v>316</v>
      </c>
      <c r="C18" s="360">
        <v>3</v>
      </c>
      <c r="D18" s="360">
        <v>7</v>
      </c>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48">
        <v>12</v>
      </c>
      <c r="AE18" s="170">
        <v>14</v>
      </c>
      <c r="AF18" s="302"/>
      <c r="AG18" s="302"/>
      <c r="AH18" s="302"/>
      <c r="AI18" s="302"/>
      <c r="AJ18" s="302"/>
      <c r="AK18" s="302"/>
      <c r="AL18" s="302"/>
      <c r="AM18" s="302"/>
      <c r="AN18" s="302"/>
      <c r="AO18" s="302"/>
      <c r="AP18" s="302"/>
      <c r="AQ18" s="302"/>
      <c r="AR18" s="302"/>
      <c r="AS18" s="302"/>
      <c r="AT18" s="302"/>
      <c r="AU18" s="302"/>
      <c r="AV18" s="302"/>
      <c r="AW18" s="302"/>
    </row>
    <row r="19" spans="1:56" ht="19.95" customHeight="1" thickBot="1" x14ac:dyDescent="0.3">
      <c r="A19" s="360">
        <v>12</v>
      </c>
      <c r="B19" s="360" t="s">
        <v>360</v>
      </c>
      <c r="C19" s="360">
        <v>11</v>
      </c>
      <c r="D19" s="360">
        <v>7</v>
      </c>
      <c r="E19" s="302"/>
      <c r="F19" s="302"/>
      <c r="G19" s="302"/>
      <c r="H19" s="302"/>
      <c r="I19" s="302"/>
      <c r="J19" s="302"/>
      <c r="K19" s="302"/>
      <c r="L19" s="302"/>
      <c r="M19" s="302"/>
      <c r="N19" s="302"/>
      <c r="O19" s="302"/>
      <c r="P19" s="302"/>
      <c r="Q19" s="302"/>
      <c r="R19" s="302"/>
      <c r="S19" s="302"/>
      <c r="T19" s="302"/>
      <c r="U19" s="302"/>
      <c r="V19" s="302"/>
      <c r="W19" s="302"/>
      <c r="X19" s="302"/>
      <c r="Y19" s="377" t="s">
        <v>442</v>
      </c>
      <c r="Z19" s="345">
        <v>4</v>
      </c>
      <c r="AA19" s="302"/>
      <c r="AB19" s="302"/>
      <c r="AC19" s="302"/>
      <c r="AD19" s="349">
        <v>16</v>
      </c>
      <c r="AE19" s="137">
        <v>18</v>
      </c>
      <c r="AF19" s="302"/>
      <c r="AG19" s="302"/>
      <c r="AH19" s="302"/>
      <c r="AI19" s="302"/>
      <c r="AJ19" s="302"/>
      <c r="AK19" s="302"/>
      <c r="AL19" s="302"/>
      <c r="AM19" s="302"/>
      <c r="AN19" s="302"/>
      <c r="AO19" s="302"/>
      <c r="AP19" s="302"/>
      <c r="AQ19" s="302"/>
      <c r="AR19" s="302"/>
      <c r="AS19" s="302"/>
      <c r="AT19" s="302"/>
    </row>
    <row r="20" spans="1:56" ht="19.95" customHeight="1" thickBot="1" x14ac:dyDescent="0.3">
      <c r="A20" s="360">
        <v>13</v>
      </c>
      <c r="B20" s="360" t="s">
        <v>401</v>
      </c>
      <c r="C20" s="360">
        <v>12</v>
      </c>
      <c r="D20" s="360">
        <v>4</v>
      </c>
      <c r="E20" s="302"/>
      <c r="F20" s="302"/>
      <c r="G20" s="302"/>
      <c r="H20" s="302"/>
      <c r="I20" s="302"/>
      <c r="J20" s="302"/>
      <c r="K20" s="302"/>
      <c r="L20" s="302"/>
      <c r="M20" s="302"/>
      <c r="N20" s="302"/>
      <c r="O20" s="302"/>
      <c r="P20" s="302"/>
      <c r="Q20" s="302"/>
      <c r="R20" s="302"/>
      <c r="S20" s="302"/>
      <c r="T20" s="302"/>
      <c r="U20" s="302"/>
      <c r="V20" s="302"/>
      <c r="W20" s="302"/>
      <c r="X20" s="302"/>
      <c r="Y20" s="135">
        <v>8</v>
      </c>
      <c r="Z20" s="170">
        <v>12</v>
      </c>
      <c r="AA20" s="302"/>
      <c r="AB20" s="302"/>
      <c r="AC20" s="302"/>
      <c r="AD20" s="378">
        <v>4</v>
      </c>
      <c r="AE20" s="378">
        <v>4</v>
      </c>
      <c r="AF20" s="302"/>
      <c r="AG20" s="302"/>
      <c r="AH20" s="302"/>
      <c r="AI20" s="302"/>
      <c r="AJ20" s="302"/>
      <c r="AK20" s="302"/>
      <c r="AL20" s="302"/>
      <c r="AM20" s="302"/>
      <c r="AN20" s="302"/>
      <c r="AO20" s="302"/>
      <c r="AP20" s="302"/>
      <c r="AQ20" s="302"/>
      <c r="AR20" s="302"/>
      <c r="AS20" s="302"/>
      <c r="AT20" s="302"/>
      <c r="AU20" s="302"/>
    </row>
    <row r="21" spans="1:56" ht="19.95" customHeight="1" thickBot="1" x14ac:dyDescent="0.3">
      <c r="A21" s="360">
        <v>14</v>
      </c>
      <c r="B21" s="360" t="s">
        <v>402</v>
      </c>
      <c r="C21" s="360" t="s">
        <v>403</v>
      </c>
      <c r="D21" s="360">
        <v>10</v>
      </c>
      <c r="E21" s="302"/>
      <c r="F21" s="302"/>
      <c r="G21" s="302"/>
      <c r="H21" s="302"/>
      <c r="I21" s="302"/>
      <c r="J21" s="302"/>
      <c r="K21" s="302"/>
      <c r="L21" s="302"/>
      <c r="M21" s="302"/>
      <c r="N21" s="302"/>
      <c r="O21" s="302"/>
      <c r="P21" s="302"/>
      <c r="Q21" s="302"/>
      <c r="R21" s="302"/>
      <c r="S21" s="302"/>
      <c r="T21" s="302"/>
      <c r="U21" s="302"/>
      <c r="V21" s="302"/>
      <c r="W21" s="302"/>
      <c r="X21" s="302"/>
      <c r="Y21" s="135">
        <v>12</v>
      </c>
      <c r="Z21" s="137">
        <v>16</v>
      </c>
      <c r="AA21" s="302"/>
      <c r="AB21" s="302"/>
      <c r="AC21" s="302"/>
      <c r="AD21" s="302"/>
      <c r="AE21" s="302"/>
      <c r="AF21" s="302"/>
      <c r="AG21" s="302"/>
      <c r="AH21" s="302"/>
      <c r="AI21" s="302"/>
      <c r="AJ21" s="302"/>
      <c r="AK21" s="302"/>
      <c r="AL21" s="302"/>
      <c r="AM21" s="302"/>
      <c r="AN21" s="302"/>
      <c r="AO21" s="302"/>
      <c r="AP21" s="302"/>
      <c r="AQ21" s="302"/>
      <c r="AR21" s="302"/>
      <c r="AS21" s="302"/>
      <c r="AT21" s="302"/>
      <c r="AU21" s="302"/>
    </row>
    <row r="22" spans="1:56" ht="19.95" customHeight="1" thickBot="1" x14ac:dyDescent="0.3">
      <c r="A22" s="360">
        <v>15</v>
      </c>
      <c r="B22" s="360" t="s">
        <v>404</v>
      </c>
      <c r="C22" s="360">
        <v>14</v>
      </c>
      <c r="D22" s="360">
        <v>10</v>
      </c>
      <c r="E22" s="302"/>
      <c r="F22" s="302"/>
      <c r="G22" s="302"/>
      <c r="H22" s="302"/>
      <c r="I22" s="302"/>
      <c r="J22" s="302"/>
      <c r="K22" s="302"/>
      <c r="L22" s="302"/>
      <c r="M22" s="302"/>
      <c r="N22" s="302"/>
      <c r="O22" s="302"/>
      <c r="P22" s="302"/>
      <c r="Q22" s="302"/>
      <c r="R22" s="302"/>
      <c r="S22" s="302"/>
      <c r="T22" s="302"/>
      <c r="U22" s="302"/>
      <c r="V22" s="302"/>
      <c r="W22" s="302"/>
      <c r="X22" s="302"/>
      <c r="Y22" s="378">
        <v>4</v>
      </c>
      <c r="Z22" s="378">
        <v>4</v>
      </c>
      <c r="AA22" s="302"/>
      <c r="AB22" s="302"/>
      <c r="AC22" s="302"/>
      <c r="AD22" s="352" t="s">
        <v>445</v>
      </c>
      <c r="AE22" s="353">
        <v>2</v>
      </c>
      <c r="AF22" s="302"/>
      <c r="AG22" s="302"/>
      <c r="AH22" s="302"/>
      <c r="AI22" s="302"/>
      <c r="AJ22" s="302"/>
      <c r="AK22" s="302"/>
      <c r="AL22" s="302"/>
      <c r="AM22" s="302"/>
      <c r="AN22" s="302"/>
      <c r="AO22" s="302"/>
      <c r="AP22" s="302"/>
      <c r="AQ22" s="302"/>
      <c r="AR22" s="302"/>
      <c r="AS22" s="302"/>
      <c r="AT22" s="302"/>
      <c r="AU22" s="302"/>
    </row>
    <row r="23" spans="1:56" ht="19.95" customHeight="1" x14ac:dyDescent="0.25">
      <c r="A23" s="360">
        <v>16</v>
      </c>
      <c r="B23" s="360" t="s">
        <v>405</v>
      </c>
      <c r="C23" s="360">
        <v>15</v>
      </c>
      <c r="D23" s="360">
        <v>3</v>
      </c>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48">
        <v>12</v>
      </c>
      <c r="AE23" s="170">
        <v>14</v>
      </c>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row>
    <row r="24" spans="1:56" ht="19.95" customHeight="1" x14ac:dyDescent="0.25">
      <c r="A24" s="360">
        <v>17</v>
      </c>
      <c r="B24" s="360" t="s">
        <v>363</v>
      </c>
      <c r="C24" s="360">
        <v>16</v>
      </c>
      <c r="D24" s="360">
        <v>3</v>
      </c>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49">
        <v>16</v>
      </c>
      <c r="AE24" s="137">
        <v>18</v>
      </c>
      <c r="AF24" s="302"/>
      <c r="AG24" s="302"/>
      <c r="AH24" s="302"/>
      <c r="AI24" s="302"/>
      <c r="AJ24" s="302"/>
      <c r="AK24" s="302"/>
      <c r="AL24" s="302"/>
      <c r="AM24" s="302"/>
      <c r="AN24" s="302"/>
      <c r="AO24" s="302"/>
      <c r="AP24" s="302"/>
    </row>
    <row r="25" spans="1:56" ht="19.95" customHeight="1" thickBot="1" x14ac:dyDescent="0.3">
      <c r="A25" s="365">
        <v>18</v>
      </c>
      <c r="B25" s="360" t="s">
        <v>406</v>
      </c>
      <c r="C25" s="360">
        <v>17</v>
      </c>
      <c r="D25" s="360">
        <v>4</v>
      </c>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78">
        <v>4</v>
      </c>
      <c r="AE25" s="378">
        <v>4</v>
      </c>
      <c r="AF25" s="302"/>
      <c r="AG25" s="302"/>
      <c r="AH25" s="302"/>
      <c r="AI25" s="302"/>
      <c r="AJ25" s="302"/>
      <c r="AK25" s="302"/>
      <c r="AL25" s="302"/>
      <c r="AM25" s="302"/>
      <c r="AN25" s="302"/>
      <c r="AO25" s="302"/>
      <c r="AP25" s="302"/>
    </row>
    <row r="26" spans="1:56" ht="19.95" customHeight="1" x14ac:dyDescent="0.25">
      <c r="A26" s="360">
        <v>19</v>
      </c>
      <c r="B26" s="360" t="s">
        <v>407</v>
      </c>
      <c r="C26" s="360">
        <v>18</v>
      </c>
      <c r="D26" s="360">
        <v>3</v>
      </c>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row>
    <row r="27" spans="1:56" ht="19.95" customHeight="1" x14ac:dyDescent="0.25">
      <c r="A27" s="360">
        <v>20</v>
      </c>
      <c r="B27" s="360" t="s">
        <v>408</v>
      </c>
      <c r="C27" s="360">
        <v>19</v>
      </c>
      <c r="D27" s="360">
        <v>6</v>
      </c>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row>
    <row r="28" spans="1:56" ht="19.95" customHeight="1" x14ac:dyDescent="0.25">
      <c r="A28" s="360">
        <v>21</v>
      </c>
      <c r="B28" s="360" t="s">
        <v>409</v>
      </c>
      <c r="C28" s="360">
        <v>20</v>
      </c>
      <c r="D28" s="360">
        <v>6</v>
      </c>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row>
    <row r="29" spans="1:56" ht="19.95" customHeight="1" x14ac:dyDescent="0.25">
      <c r="A29" s="360">
        <v>22</v>
      </c>
      <c r="B29" s="360" t="s">
        <v>410</v>
      </c>
      <c r="C29" s="360">
        <v>21</v>
      </c>
      <c r="D29" s="360">
        <v>6</v>
      </c>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row>
    <row r="30" spans="1:56" ht="19.95" customHeight="1" thickBot="1" x14ac:dyDescent="0.3">
      <c r="A30" s="366"/>
      <c r="B30" s="371"/>
      <c r="C30" s="372"/>
      <c r="D30" s="367"/>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row>
    <row r="31" spans="1:56" x14ac:dyDescent="0.25">
      <c r="B31" s="302"/>
      <c r="C31" s="302"/>
      <c r="D31" s="302"/>
      <c r="E31" s="302"/>
      <c r="F31" s="302"/>
      <c r="G31" s="302"/>
      <c r="H31" s="302"/>
      <c r="I31" s="302"/>
      <c r="J31" s="302"/>
      <c r="K31" s="302"/>
      <c r="L31" s="302"/>
      <c r="M31" s="302"/>
      <c r="N31" s="302"/>
      <c r="O31" s="302"/>
      <c r="P31" s="302"/>
      <c r="Q31" s="302"/>
      <c r="R31" s="302"/>
      <c r="S31" s="302"/>
      <c r="T31" s="302"/>
      <c r="U31" s="302"/>
      <c r="V31" s="302"/>
      <c r="W31" s="302"/>
      <c r="Y31" s="302"/>
      <c r="Z31" s="302"/>
      <c r="AA31" s="302"/>
      <c r="AB31" s="302"/>
      <c r="AC31" s="302"/>
      <c r="AD31" s="302"/>
      <c r="AE31" s="302"/>
      <c r="AF31" s="302"/>
      <c r="AG31" s="302"/>
      <c r="AH31" s="302"/>
      <c r="AI31" s="302"/>
      <c r="AJ31" s="302"/>
      <c r="AK31" s="302"/>
      <c r="AL31" s="302"/>
      <c r="AM31" s="302"/>
      <c r="AN31" s="302"/>
      <c r="AO31" s="302"/>
      <c r="AP31" s="302"/>
    </row>
  </sheetData>
  <mergeCells count="1">
    <mergeCell ref="T6:U6"/>
  </mergeCells>
  <conditionalFormatting sqref="S16:T16">
    <cfRule type="cellIs" dxfId="24" priority="30" operator="equal">
      <formula>0</formula>
    </cfRule>
  </conditionalFormatting>
  <conditionalFormatting sqref="V16:W16">
    <cfRule type="cellIs" dxfId="23" priority="28" operator="equal">
      <formula>0</formula>
    </cfRule>
  </conditionalFormatting>
  <conditionalFormatting sqref="Y10:Z10">
    <cfRule type="cellIs" dxfId="22" priority="20" operator="equal">
      <formula>0</formula>
    </cfRule>
  </conditionalFormatting>
  <conditionalFormatting sqref="Y16:Z16">
    <cfRule type="cellIs" dxfId="21" priority="18" operator="equal">
      <formula>0</formula>
    </cfRule>
  </conditionalFormatting>
  <conditionalFormatting sqref="Y22:Z22">
    <cfRule type="cellIs" dxfId="20" priority="19" operator="equal">
      <formula>0</formula>
    </cfRule>
  </conditionalFormatting>
  <conditionalFormatting sqref="AC10:AD10">
    <cfRule type="cellIs" dxfId="19" priority="14" operator="equal">
      <formula>0</formula>
    </cfRule>
  </conditionalFormatting>
  <conditionalFormatting sqref="AD15:AE15">
    <cfRule type="cellIs" dxfId="18" priority="17" operator="equal">
      <formula>0</formula>
    </cfRule>
  </conditionalFormatting>
  <conditionalFormatting sqref="AD20:AE20">
    <cfRule type="cellIs" dxfId="17" priority="16" operator="equal">
      <formula>0</formula>
    </cfRule>
  </conditionalFormatting>
  <conditionalFormatting sqref="AD25:AE25">
    <cfRule type="cellIs" dxfId="16" priority="15" operator="equal">
      <formula>0</formula>
    </cfRule>
  </conditionalFormatting>
  <conditionalFormatting sqref="AG10:AH10">
    <cfRule type="cellIs" dxfId="15" priority="13" operator="equal">
      <formula>0</formula>
    </cfRule>
  </conditionalFormatting>
  <conditionalFormatting sqref="AH15:AI15">
    <cfRule type="cellIs" dxfId="14" priority="11" operator="equal">
      <formula>0</formula>
    </cfRule>
  </conditionalFormatting>
  <conditionalFormatting sqref="AK10:AL10">
    <cfRule type="cellIs" dxfId="13" priority="12" operator="equal">
      <formula>0</formula>
    </cfRule>
  </conditionalFormatting>
  <conditionalFormatting sqref="AL15:AM15">
    <cfRule type="cellIs" dxfId="12" priority="10" operator="equal">
      <formula>0</formula>
    </cfRule>
  </conditionalFormatting>
  <conditionalFormatting sqref="AP11:AQ11">
    <cfRule type="cellIs" dxfId="11" priority="9" operator="equal">
      <formula>0</formula>
    </cfRule>
  </conditionalFormatting>
  <conditionalFormatting sqref="AS11:AT11">
    <cfRule type="cellIs" dxfId="10" priority="8" operator="equal">
      <formula>0</formula>
    </cfRule>
  </conditionalFormatting>
  <conditionalFormatting sqref="AV11:AW11">
    <cfRule type="cellIs" dxfId="9" priority="7" operator="equal">
      <formula>0</formula>
    </cfRule>
  </conditionalFormatting>
  <conditionalFormatting sqref="AY11:AZ11">
    <cfRule type="cellIs" dxfId="8" priority="6" operator="equal">
      <formula>0</formula>
    </cfRule>
  </conditionalFormatting>
  <conditionalFormatting sqref="BB11:BC11">
    <cfRule type="cellIs" dxfId="7" priority="5" operator="equal">
      <formula>0</formula>
    </cfRule>
  </conditionalFormatting>
  <conditionalFormatting sqref="BE11:BF11">
    <cfRule type="cellIs" dxfId="6" priority="4" operator="equal">
      <formula>0</formula>
    </cfRule>
  </conditionalFormatting>
  <conditionalFormatting sqref="BH11:BI11">
    <cfRule type="cellIs" dxfId="5" priority="3" operator="equal">
      <formula>0</formula>
    </cfRule>
  </conditionalFormatting>
  <conditionalFormatting sqref="BK11:BL11">
    <cfRule type="cellIs" dxfId="4" priority="2" operator="equal">
      <formula>0</formula>
    </cfRule>
  </conditionalFormatting>
  <conditionalFormatting sqref="BN11:BO11">
    <cfRule type="cellIs" dxfId="3" priority="1" operator="equal">
      <formula>0</formula>
    </cfRule>
  </conditionalFormatting>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4" x14ac:dyDescent="0.3"/>
  <cols>
    <col min="1" max="3" width="2.6640625" style="41"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7" t="s">
        <v>177</v>
      </c>
      <c r="F3" s="38"/>
      <c r="G3" s="39"/>
      <c r="H3" s="40"/>
    </row>
    <row r="5" spans="1:66" ht="34.5" customHeight="1" thickBot="1" x14ac:dyDescent="0.35">
      <c r="A5" s="41" t="s">
        <v>139</v>
      </c>
      <c r="D5" s="105" t="s">
        <v>169</v>
      </c>
      <c r="E5" s="404" t="s">
        <v>140</v>
      </c>
      <c r="F5" s="405"/>
      <c r="G5" s="406">
        <v>45160</v>
      </c>
      <c r="H5" s="406"/>
    </row>
    <row r="6" spans="1:66" ht="30" customHeight="1" thickTop="1" thickBot="1" x14ac:dyDescent="0.35">
      <c r="A6" s="36" t="s">
        <v>141</v>
      </c>
      <c r="B6" s="36"/>
      <c r="C6" s="36"/>
      <c r="E6" s="404" t="s">
        <v>142</v>
      </c>
      <c r="F6" s="405"/>
      <c r="G6" s="42">
        <v>1</v>
      </c>
      <c r="K6" s="401">
        <f>K7</f>
        <v>45159</v>
      </c>
      <c r="L6" s="402"/>
      <c r="M6" s="402"/>
      <c r="N6" s="402"/>
      <c r="O6" s="402"/>
      <c r="P6" s="402"/>
      <c r="Q6" s="403"/>
      <c r="R6" s="401">
        <f>R7</f>
        <v>45166</v>
      </c>
      <c r="S6" s="402"/>
      <c r="T6" s="402"/>
      <c r="U6" s="402"/>
      <c r="V6" s="402"/>
      <c r="W6" s="402"/>
      <c r="X6" s="403"/>
      <c r="Y6" s="401">
        <f>Y7</f>
        <v>45173</v>
      </c>
      <c r="Z6" s="402"/>
      <c r="AA6" s="402"/>
      <c r="AB6" s="402"/>
      <c r="AC6" s="402"/>
      <c r="AD6" s="402"/>
      <c r="AE6" s="403"/>
      <c r="AF6" s="401">
        <f>AF7</f>
        <v>45180</v>
      </c>
      <c r="AG6" s="402"/>
      <c r="AH6" s="402"/>
      <c r="AI6" s="402"/>
      <c r="AJ6" s="402"/>
      <c r="AK6" s="402"/>
      <c r="AL6" s="403"/>
      <c r="AM6" s="401">
        <f>AM7</f>
        <v>45187</v>
      </c>
      <c r="AN6" s="402"/>
      <c r="AO6" s="402"/>
      <c r="AP6" s="402"/>
      <c r="AQ6" s="402"/>
      <c r="AR6" s="402"/>
      <c r="AS6" s="403"/>
      <c r="AT6" s="401">
        <f>AT7</f>
        <v>45194</v>
      </c>
      <c r="AU6" s="402"/>
      <c r="AV6" s="402"/>
      <c r="AW6" s="402"/>
      <c r="AX6" s="402"/>
      <c r="AY6" s="402"/>
      <c r="AZ6" s="403"/>
      <c r="BA6" s="401">
        <f>BA7</f>
        <v>45201</v>
      </c>
      <c r="BB6" s="402"/>
      <c r="BC6" s="402"/>
      <c r="BD6" s="402"/>
      <c r="BE6" s="402"/>
      <c r="BF6" s="402"/>
      <c r="BG6" s="403"/>
      <c r="BH6" s="401">
        <f>BH7</f>
        <v>45208</v>
      </c>
      <c r="BI6" s="402"/>
      <c r="BJ6" s="402"/>
      <c r="BK6" s="402"/>
      <c r="BL6" s="402"/>
      <c r="BM6" s="402"/>
      <c r="BN6" s="403"/>
    </row>
    <row r="7" spans="1:66" ht="15" customHeight="1" x14ac:dyDescent="0.3">
      <c r="A7" s="36" t="s">
        <v>143</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5">
      <c r="A8" s="36" t="s">
        <v>144</v>
      </c>
      <c r="B8" s="36"/>
      <c r="C8" s="36"/>
      <c r="D8" s="47" t="s">
        <v>145</v>
      </c>
      <c r="E8" s="48" t="s">
        <v>146</v>
      </c>
      <c r="F8" s="48" t="s">
        <v>147</v>
      </c>
      <c r="G8" s="48" t="s">
        <v>148</v>
      </c>
      <c r="H8" s="48" t="s">
        <v>149</v>
      </c>
      <c r="I8" s="48"/>
      <c r="J8" s="48" t="s">
        <v>150</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3">
      <c r="A9" s="41" t="s">
        <v>151</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5">
      <c r="A10" s="36" t="s">
        <v>152</v>
      </c>
      <c r="B10" s="36"/>
      <c r="C10" s="36"/>
      <c r="D10" s="52" t="s">
        <v>54</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5">
      <c r="A11" s="36" t="s">
        <v>153</v>
      </c>
      <c r="B11" s="36"/>
      <c r="C11" s="36"/>
      <c r="D11" s="58" t="s">
        <v>52</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5">
      <c r="A12" s="36" t="s">
        <v>155</v>
      </c>
      <c r="B12" s="36"/>
      <c r="C12" s="36"/>
      <c r="D12" s="58" t="s">
        <v>156</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5">
      <c r="A13" s="41"/>
      <c r="B13" s="41"/>
      <c r="C13" s="41"/>
      <c r="D13" s="58" t="s">
        <v>157</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5">
      <c r="A14" s="41"/>
      <c r="B14" s="41"/>
      <c r="C14" s="41"/>
      <c r="D14" s="58" t="s">
        <v>158</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5">
      <c r="A15" s="41"/>
      <c r="B15" s="41"/>
      <c r="C15" s="41"/>
      <c r="D15" s="58" t="s">
        <v>159</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5">
      <c r="A16" s="36" t="s">
        <v>160</v>
      </c>
      <c r="B16" s="36"/>
      <c r="C16" s="36"/>
      <c r="D16" s="63" t="s">
        <v>161</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5">
      <c r="A17" s="36"/>
      <c r="B17" s="36"/>
      <c r="C17" s="36"/>
      <c r="D17" s="68" t="s">
        <v>154</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5">
      <c r="A18" s="41"/>
      <c r="B18" s="41"/>
      <c r="C18" s="41"/>
      <c r="D18" s="68" t="s">
        <v>156</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5">
      <c r="A19" s="41"/>
      <c r="B19" s="41"/>
      <c r="C19" s="41"/>
      <c r="D19" s="68" t="s">
        <v>157</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5">
      <c r="A20" s="41"/>
      <c r="B20" s="41"/>
      <c r="C20" s="41"/>
      <c r="D20" s="68" t="s">
        <v>158</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5">
      <c r="A21" s="41"/>
      <c r="B21" s="41"/>
      <c r="C21" s="41"/>
      <c r="D21" s="68" t="s">
        <v>159</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5">
      <c r="A22" s="41" t="s">
        <v>162</v>
      </c>
      <c r="B22" s="41"/>
      <c r="C22" s="41"/>
      <c r="D22" s="72" t="s">
        <v>163</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5">
      <c r="A23" s="41"/>
      <c r="B23" s="41"/>
      <c r="C23" s="41"/>
      <c r="D23" s="77" t="s">
        <v>154</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5">
      <c r="A24" s="41"/>
      <c r="B24" s="41"/>
      <c r="C24" s="41"/>
      <c r="D24" s="77" t="s">
        <v>156</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5">
      <c r="A25" s="41"/>
      <c r="B25" s="41"/>
      <c r="C25" s="41"/>
      <c r="D25" s="77" t="s">
        <v>157</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5">
      <c r="A26" s="41"/>
      <c r="B26" s="41"/>
      <c r="C26" s="41"/>
      <c r="D26" s="77" t="s">
        <v>158</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5">
      <c r="A27" s="41"/>
      <c r="B27" s="41"/>
      <c r="C27" s="41"/>
      <c r="D27" s="77" t="s">
        <v>159</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5">
      <c r="A28" s="41" t="s">
        <v>162</v>
      </c>
      <c r="B28" s="41"/>
      <c r="C28" s="41"/>
      <c r="D28" s="81" t="s">
        <v>164</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5">
      <c r="A29" s="41"/>
      <c r="B29" s="41"/>
      <c r="C29" s="41"/>
      <c r="D29" s="86" t="s">
        <v>154</v>
      </c>
      <c r="E29" s="87"/>
      <c r="F29" s="88"/>
      <c r="G29" s="89" t="s">
        <v>165</v>
      </c>
      <c r="H29" s="89" t="s">
        <v>165</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5">
      <c r="A30" s="41"/>
      <c r="B30" s="41"/>
      <c r="C30" s="41"/>
      <c r="D30" s="86" t="s">
        <v>156</v>
      </c>
      <c r="E30" s="87"/>
      <c r="F30" s="88"/>
      <c r="G30" s="89" t="s">
        <v>165</v>
      </c>
      <c r="H30" s="89" t="s">
        <v>165</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5">
      <c r="A31" s="41"/>
      <c r="B31" s="41"/>
      <c r="C31" s="41"/>
      <c r="D31" s="86" t="s">
        <v>157</v>
      </c>
      <c r="E31" s="87"/>
      <c r="F31" s="88"/>
      <c r="G31" s="89" t="s">
        <v>165</v>
      </c>
      <c r="H31" s="89" t="s">
        <v>165</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5">
      <c r="A32" s="41"/>
      <c r="B32" s="41"/>
      <c r="C32" s="41"/>
      <c r="D32" s="86" t="s">
        <v>158</v>
      </c>
      <c r="E32" s="87"/>
      <c r="F32" s="88"/>
      <c r="G32" s="89" t="s">
        <v>165</v>
      </c>
      <c r="H32" s="89" t="s">
        <v>165</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5">
      <c r="A33" s="41"/>
      <c r="B33" s="41"/>
      <c r="C33" s="41"/>
      <c r="D33" s="86" t="s">
        <v>159</v>
      </c>
      <c r="E33" s="87"/>
      <c r="F33" s="88"/>
      <c r="G33" s="89" t="s">
        <v>165</v>
      </c>
      <c r="H33" s="89" t="s">
        <v>165</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5">
      <c r="A34" s="41" t="s">
        <v>166</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5">
      <c r="A35" s="36" t="s">
        <v>167</v>
      </c>
      <c r="B35" s="36"/>
      <c r="C35" s="36"/>
      <c r="D35" s="94" t="s">
        <v>168</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3">
      <c r="I36" s="101"/>
    </row>
    <row r="37" spans="1:66" ht="30" customHeight="1" x14ac:dyDescent="0.3">
      <c r="E37" s="102"/>
      <c r="H37" s="103"/>
    </row>
    <row r="38" spans="1:66" ht="30" customHeight="1" x14ac:dyDescent="0.3">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30" t="s">
        <v>136</v>
      </c>
      <c r="B3" s="29"/>
      <c r="C3" s="29"/>
      <c r="D3" s="29"/>
      <c r="E3" s="32"/>
    </row>
    <row r="4" spans="1:5" x14ac:dyDescent="0.25">
      <c r="A4" s="30" t="s">
        <v>2</v>
      </c>
      <c r="B4" s="30" t="s">
        <v>4</v>
      </c>
      <c r="C4" s="30" t="s">
        <v>50</v>
      </c>
      <c r="D4" s="30" t="s">
        <v>0</v>
      </c>
      <c r="E4" s="32" t="s">
        <v>133</v>
      </c>
    </row>
    <row r="5" spans="1:5" x14ac:dyDescent="0.25">
      <c r="A5" s="28" t="s">
        <v>11</v>
      </c>
      <c r="B5" s="28" t="s">
        <v>55</v>
      </c>
      <c r="C5" s="28" t="s">
        <v>52</v>
      </c>
      <c r="D5" s="28" t="s">
        <v>11</v>
      </c>
      <c r="E5" s="32">
        <v>1000</v>
      </c>
    </row>
    <row r="6" spans="1:5" x14ac:dyDescent="0.25">
      <c r="A6" s="34"/>
      <c r="B6" s="34"/>
      <c r="C6" s="28" t="s">
        <v>51</v>
      </c>
      <c r="D6" s="28" t="s">
        <v>15</v>
      </c>
      <c r="E6" s="32">
        <v>1000</v>
      </c>
    </row>
    <row r="7" spans="1:5" x14ac:dyDescent="0.25">
      <c r="A7" s="34"/>
      <c r="B7" s="34"/>
      <c r="C7" s="28" t="s">
        <v>53</v>
      </c>
      <c r="D7" s="28" t="s">
        <v>14</v>
      </c>
      <c r="E7" s="32">
        <v>2000</v>
      </c>
    </row>
    <row r="8" spans="1:5" x14ac:dyDescent="0.25">
      <c r="A8" s="28" t="s">
        <v>15</v>
      </c>
      <c r="B8" s="28" t="s">
        <v>66</v>
      </c>
      <c r="C8" s="28" t="s">
        <v>131</v>
      </c>
      <c r="D8" s="28" t="s">
        <v>16</v>
      </c>
      <c r="E8" s="32">
        <v>2000</v>
      </c>
    </row>
    <row r="9" spans="1:5" x14ac:dyDescent="0.25">
      <c r="A9" s="34"/>
      <c r="B9" s="28" t="s">
        <v>55</v>
      </c>
      <c r="C9" s="28" t="s">
        <v>128</v>
      </c>
      <c r="D9" s="28" t="s">
        <v>8</v>
      </c>
      <c r="E9" s="32">
        <v>700</v>
      </c>
    </row>
    <row r="10" spans="1:5" x14ac:dyDescent="0.25">
      <c r="A10" s="34"/>
      <c r="B10" s="28" t="s">
        <v>134</v>
      </c>
      <c r="C10" s="28" t="s">
        <v>56</v>
      </c>
      <c r="D10" s="28">
        <v>2</v>
      </c>
      <c r="E10" s="32"/>
    </row>
    <row r="11" spans="1:5" x14ac:dyDescent="0.25">
      <c r="A11" s="28" t="s">
        <v>117</v>
      </c>
      <c r="B11" s="28" t="s">
        <v>126</v>
      </c>
      <c r="C11" s="28" t="s">
        <v>115</v>
      </c>
      <c r="D11" s="28" t="s">
        <v>117</v>
      </c>
      <c r="E11" s="32">
        <v>4000</v>
      </c>
    </row>
    <row r="12" spans="1:5" x14ac:dyDescent="0.25">
      <c r="A12" s="28" t="s">
        <v>118</v>
      </c>
      <c r="B12" s="28" t="s">
        <v>125</v>
      </c>
      <c r="C12" s="28" t="s">
        <v>116</v>
      </c>
      <c r="D12" s="28" t="s">
        <v>118</v>
      </c>
      <c r="E12" s="32">
        <v>1000</v>
      </c>
    </row>
    <row r="13" spans="1:5" x14ac:dyDescent="0.25">
      <c r="A13" s="28" t="s">
        <v>119</v>
      </c>
      <c r="B13" s="28" t="s">
        <v>125</v>
      </c>
      <c r="C13" s="28" t="s">
        <v>120</v>
      </c>
      <c r="D13" s="28" t="s">
        <v>119</v>
      </c>
      <c r="E13" s="32">
        <v>1000</v>
      </c>
    </row>
    <row r="14" spans="1:5" x14ac:dyDescent="0.25">
      <c r="A14" s="28" t="s">
        <v>7</v>
      </c>
      <c r="B14" s="28" t="s">
        <v>55</v>
      </c>
      <c r="C14" s="28" t="s">
        <v>57</v>
      </c>
      <c r="D14" s="28" t="s">
        <v>7</v>
      </c>
      <c r="E14" s="32">
        <v>2000</v>
      </c>
    </row>
    <row r="15" spans="1:5" x14ac:dyDescent="0.25">
      <c r="A15" s="28" t="s">
        <v>8</v>
      </c>
      <c r="B15" s="28" t="s">
        <v>55</v>
      </c>
      <c r="C15" s="28" t="s">
        <v>62</v>
      </c>
      <c r="D15" s="28" t="s">
        <v>9</v>
      </c>
      <c r="E15" s="32">
        <v>400</v>
      </c>
    </row>
    <row r="16" spans="1:5" x14ac:dyDescent="0.25">
      <c r="A16" s="34"/>
      <c r="B16" s="34"/>
      <c r="C16" s="28" t="s">
        <v>58</v>
      </c>
      <c r="D16" s="28" t="s">
        <v>42</v>
      </c>
      <c r="E16" s="32">
        <v>500</v>
      </c>
    </row>
    <row r="17" spans="1:5" x14ac:dyDescent="0.25">
      <c r="A17" s="34"/>
      <c r="B17" s="34"/>
      <c r="C17" s="28" t="s">
        <v>61</v>
      </c>
      <c r="D17" s="28" t="s">
        <v>65</v>
      </c>
      <c r="E17" s="32">
        <v>200</v>
      </c>
    </row>
    <row r="18" spans="1:5" x14ac:dyDescent="0.25">
      <c r="A18" s="34"/>
      <c r="B18" s="34"/>
      <c r="C18" s="28" t="s">
        <v>60</v>
      </c>
      <c r="D18" s="28" t="s">
        <v>64</v>
      </c>
      <c r="E18" s="32">
        <v>800</v>
      </c>
    </row>
    <row r="19" spans="1:5" x14ac:dyDescent="0.25">
      <c r="A19" s="34"/>
      <c r="B19" s="34"/>
      <c r="C19" s="28" t="s">
        <v>59</v>
      </c>
      <c r="D19" s="28" t="s">
        <v>43</v>
      </c>
      <c r="E19" s="32">
        <v>1000</v>
      </c>
    </row>
    <row r="20" spans="1:5" x14ac:dyDescent="0.25">
      <c r="A20" s="28" t="s">
        <v>9</v>
      </c>
      <c r="B20" s="28" t="s">
        <v>134</v>
      </c>
      <c r="C20" s="28" t="s">
        <v>63</v>
      </c>
      <c r="D20" s="28">
        <v>3</v>
      </c>
      <c r="E20" s="32"/>
    </row>
    <row r="21" spans="1:5" x14ac:dyDescent="0.25">
      <c r="A21" s="28" t="s">
        <v>16</v>
      </c>
      <c r="B21" s="28" t="s">
        <v>66</v>
      </c>
      <c r="C21" s="28" t="s">
        <v>68</v>
      </c>
      <c r="D21" s="28" t="s">
        <v>129</v>
      </c>
      <c r="E21" s="32">
        <v>500</v>
      </c>
    </row>
    <row r="22" spans="1:5" x14ac:dyDescent="0.25">
      <c r="A22" s="28" t="s">
        <v>129</v>
      </c>
      <c r="B22" s="28" t="s">
        <v>66</v>
      </c>
      <c r="C22" s="28" t="s">
        <v>69</v>
      </c>
      <c r="D22" s="28" t="s">
        <v>70</v>
      </c>
      <c r="E22" s="32">
        <v>500</v>
      </c>
    </row>
    <row r="23" spans="1:5" x14ac:dyDescent="0.25">
      <c r="A23" s="28" t="s">
        <v>70</v>
      </c>
      <c r="B23" s="28" t="s">
        <v>66</v>
      </c>
      <c r="C23" s="28" t="s">
        <v>132</v>
      </c>
      <c r="D23" s="28" t="s">
        <v>17</v>
      </c>
      <c r="E23" s="32">
        <v>1000</v>
      </c>
    </row>
    <row r="24" spans="1:5" x14ac:dyDescent="0.25">
      <c r="A24" s="28" t="s">
        <v>17</v>
      </c>
      <c r="B24" s="28" t="s">
        <v>66</v>
      </c>
      <c r="C24" s="28" t="s">
        <v>67</v>
      </c>
      <c r="D24" s="28" t="s">
        <v>130</v>
      </c>
      <c r="E24" s="32">
        <v>500</v>
      </c>
    </row>
    <row r="25" spans="1:5" x14ac:dyDescent="0.25">
      <c r="A25" s="28" t="s">
        <v>130</v>
      </c>
      <c r="B25" s="28" t="s">
        <v>134</v>
      </c>
      <c r="C25" s="28" t="s">
        <v>71</v>
      </c>
      <c r="D25" s="28">
        <v>4</v>
      </c>
      <c r="E25" s="32"/>
    </row>
    <row r="26" spans="1:5" x14ac:dyDescent="0.25">
      <c r="A26" s="28" t="s">
        <v>138</v>
      </c>
      <c r="B26" s="28" t="s">
        <v>66</v>
      </c>
      <c r="C26" s="28" t="s">
        <v>137</v>
      </c>
      <c r="D26" s="28" t="s">
        <v>138</v>
      </c>
      <c r="E26" s="32">
        <v>700</v>
      </c>
    </row>
    <row r="27" spans="1:5" x14ac:dyDescent="0.25">
      <c r="A27" s="28" t="s">
        <v>10</v>
      </c>
      <c r="B27" s="28" t="s">
        <v>73</v>
      </c>
      <c r="C27" s="28" t="s">
        <v>72</v>
      </c>
      <c r="D27" s="28" t="s">
        <v>10</v>
      </c>
      <c r="E27" s="32">
        <v>500</v>
      </c>
    </row>
    <row r="28" spans="1:5" x14ac:dyDescent="0.25">
      <c r="A28" s="28" t="s">
        <v>75</v>
      </c>
      <c r="B28" s="28" t="s">
        <v>73</v>
      </c>
      <c r="C28" s="28" t="s">
        <v>74</v>
      </c>
      <c r="D28" s="28" t="s">
        <v>75</v>
      </c>
      <c r="E28" s="32">
        <v>5000</v>
      </c>
    </row>
    <row r="29" spans="1:5" x14ac:dyDescent="0.25">
      <c r="A29" s="28" t="s">
        <v>33</v>
      </c>
      <c r="B29" s="28" t="s">
        <v>73</v>
      </c>
      <c r="C29" s="28" t="s">
        <v>76</v>
      </c>
      <c r="D29" s="28" t="s">
        <v>33</v>
      </c>
      <c r="E29" s="32">
        <v>700</v>
      </c>
    </row>
    <row r="30" spans="1:5" x14ac:dyDescent="0.25">
      <c r="A30" s="28" t="s">
        <v>45</v>
      </c>
      <c r="B30" s="28" t="s">
        <v>73</v>
      </c>
      <c r="C30" s="28" t="s">
        <v>79</v>
      </c>
      <c r="D30" s="28" t="s">
        <v>45</v>
      </c>
      <c r="E30" s="32">
        <v>500</v>
      </c>
    </row>
    <row r="31" spans="1:5" x14ac:dyDescent="0.25">
      <c r="A31" s="28" t="s">
        <v>77</v>
      </c>
      <c r="B31" s="28" t="s">
        <v>73</v>
      </c>
      <c r="C31" s="28" t="s">
        <v>80</v>
      </c>
      <c r="D31" s="28" t="s">
        <v>77</v>
      </c>
      <c r="E31" s="32">
        <v>300</v>
      </c>
    </row>
    <row r="32" spans="1:5" x14ac:dyDescent="0.25">
      <c r="A32" s="28" t="s">
        <v>78</v>
      </c>
      <c r="B32" s="28" t="s">
        <v>73</v>
      </c>
      <c r="C32" s="28" t="s">
        <v>81</v>
      </c>
      <c r="D32" s="28" t="s">
        <v>78</v>
      </c>
      <c r="E32" s="32">
        <v>1000</v>
      </c>
    </row>
    <row r="33" spans="1:5" x14ac:dyDescent="0.25">
      <c r="A33" s="28" t="s">
        <v>18</v>
      </c>
      <c r="B33" s="28" t="s">
        <v>121</v>
      </c>
      <c r="C33" s="28" t="s">
        <v>82</v>
      </c>
      <c r="D33" s="28" t="s">
        <v>18</v>
      </c>
      <c r="E33" s="32">
        <v>3000</v>
      </c>
    </row>
    <row r="34" spans="1:5" x14ac:dyDescent="0.25">
      <c r="A34" s="28" t="s">
        <v>19</v>
      </c>
      <c r="B34" s="28" t="s">
        <v>121</v>
      </c>
      <c r="C34" s="28" t="s">
        <v>83</v>
      </c>
      <c r="D34" s="28" t="s">
        <v>19</v>
      </c>
      <c r="E34" s="32">
        <v>1000</v>
      </c>
    </row>
    <row r="35" spans="1:5" x14ac:dyDescent="0.25">
      <c r="A35" s="28" t="s">
        <v>20</v>
      </c>
      <c r="B35" s="28" t="s">
        <v>121</v>
      </c>
      <c r="C35" s="28" t="s">
        <v>84</v>
      </c>
      <c r="D35" s="28" t="s">
        <v>20</v>
      </c>
      <c r="E35" s="32">
        <v>1000</v>
      </c>
    </row>
    <row r="36" spans="1:5" x14ac:dyDescent="0.25">
      <c r="A36" s="28" t="s">
        <v>89</v>
      </c>
      <c r="B36" s="28" t="s">
        <v>122</v>
      </c>
      <c r="C36" s="28" t="s">
        <v>86</v>
      </c>
      <c r="D36" s="28" t="s">
        <v>89</v>
      </c>
      <c r="E36" s="32">
        <v>30000</v>
      </c>
    </row>
    <row r="37" spans="1:5" x14ac:dyDescent="0.25">
      <c r="A37" s="28" t="s">
        <v>90</v>
      </c>
      <c r="B37" s="28" t="s">
        <v>123</v>
      </c>
      <c r="C37" s="28" t="s">
        <v>87</v>
      </c>
      <c r="D37" s="28" t="s">
        <v>90</v>
      </c>
      <c r="E37" s="32">
        <v>700</v>
      </c>
    </row>
    <row r="38" spans="1:5" x14ac:dyDescent="0.25">
      <c r="A38" s="28" t="s">
        <v>91</v>
      </c>
      <c r="B38" s="28" t="s">
        <v>121</v>
      </c>
      <c r="C38" s="28" t="s">
        <v>88</v>
      </c>
      <c r="D38" s="28" t="s">
        <v>91</v>
      </c>
      <c r="E38" s="32">
        <v>500</v>
      </c>
    </row>
    <row r="39" spans="1:5" x14ac:dyDescent="0.25">
      <c r="A39" s="28" t="s">
        <v>96</v>
      </c>
      <c r="B39" s="28" t="s">
        <v>124</v>
      </c>
      <c r="C39" s="28" t="s">
        <v>93</v>
      </c>
      <c r="D39" s="28" t="s">
        <v>96</v>
      </c>
      <c r="E39" s="32">
        <v>15000</v>
      </c>
    </row>
    <row r="40" spans="1:5" x14ac:dyDescent="0.25">
      <c r="A40" s="28" t="s">
        <v>97</v>
      </c>
      <c r="B40" s="28" t="s">
        <v>125</v>
      </c>
      <c r="C40" s="28" t="s">
        <v>94</v>
      </c>
      <c r="D40" s="28" t="s">
        <v>97</v>
      </c>
      <c r="E40" s="32">
        <v>10000</v>
      </c>
    </row>
    <row r="41" spans="1:5" x14ac:dyDescent="0.25">
      <c r="A41" s="28" t="s">
        <v>99</v>
      </c>
      <c r="B41" s="28" t="s">
        <v>125</v>
      </c>
      <c r="C41" s="28" t="s">
        <v>95</v>
      </c>
      <c r="D41" s="28" t="s">
        <v>99</v>
      </c>
      <c r="E41" s="32">
        <v>10000</v>
      </c>
    </row>
    <row r="42" spans="1:5" x14ac:dyDescent="0.25">
      <c r="A42" s="28" t="s">
        <v>104</v>
      </c>
      <c r="B42" s="28" t="s">
        <v>127</v>
      </c>
      <c r="C42" s="28" t="s">
        <v>101</v>
      </c>
      <c r="D42" s="28" t="s">
        <v>104</v>
      </c>
      <c r="E42" s="32">
        <v>5000</v>
      </c>
    </row>
    <row r="43" spans="1:5" x14ac:dyDescent="0.25">
      <c r="A43" s="28" t="s">
        <v>105</v>
      </c>
      <c r="B43" s="28" t="s">
        <v>127</v>
      </c>
      <c r="C43" s="28" t="s">
        <v>102</v>
      </c>
      <c r="D43" s="28" t="s">
        <v>105</v>
      </c>
      <c r="E43" s="32">
        <v>4000</v>
      </c>
    </row>
    <row r="44" spans="1:5" x14ac:dyDescent="0.25">
      <c r="A44" s="28" t="s">
        <v>106</v>
      </c>
      <c r="B44" s="28" t="s">
        <v>127</v>
      </c>
      <c r="C44" s="28" t="s">
        <v>103</v>
      </c>
      <c r="D44" s="28" t="s">
        <v>106</v>
      </c>
      <c r="E44" s="32">
        <v>1000</v>
      </c>
    </row>
    <row r="45" spans="1:5" x14ac:dyDescent="0.25">
      <c r="A45" s="28" t="s">
        <v>111</v>
      </c>
      <c r="B45" s="28" t="s">
        <v>127</v>
      </c>
      <c r="C45" s="28" t="s">
        <v>108</v>
      </c>
      <c r="D45" s="28" t="s">
        <v>111</v>
      </c>
      <c r="E45" s="32">
        <v>10000</v>
      </c>
    </row>
    <row r="46" spans="1:5" x14ac:dyDescent="0.25">
      <c r="A46" s="28" t="s">
        <v>112</v>
      </c>
      <c r="B46" s="28" t="s">
        <v>127</v>
      </c>
      <c r="C46" s="28" t="s">
        <v>109</v>
      </c>
      <c r="D46" s="28" t="s">
        <v>112</v>
      </c>
      <c r="E46" s="32">
        <v>20000</v>
      </c>
    </row>
    <row r="47" spans="1:5" x14ac:dyDescent="0.25">
      <c r="A47" s="28" t="s">
        <v>113</v>
      </c>
      <c r="B47" s="28" t="s">
        <v>127</v>
      </c>
      <c r="C47" s="28" t="s">
        <v>110</v>
      </c>
      <c r="D47" s="28" t="s">
        <v>113</v>
      </c>
      <c r="E47" s="32">
        <v>10000</v>
      </c>
    </row>
    <row r="48" spans="1:5" x14ac:dyDescent="0.25">
      <c r="A48" s="28" t="s">
        <v>134</v>
      </c>
      <c r="B48" s="28" t="s">
        <v>134</v>
      </c>
      <c r="C48" s="28" t="s">
        <v>114</v>
      </c>
      <c r="D48" s="28">
        <v>10</v>
      </c>
      <c r="E48" s="32"/>
    </row>
    <row r="49" spans="1:5" x14ac:dyDescent="0.25">
      <c r="A49" s="34"/>
      <c r="B49" s="34"/>
      <c r="C49" s="28" t="s">
        <v>54</v>
      </c>
      <c r="D49" s="28">
        <v>1</v>
      </c>
      <c r="E49" s="32"/>
    </row>
    <row r="50" spans="1:5" x14ac:dyDescent="0.25">
      <c r="A50" s="34"/>
      <c r="B50" s="34"/>
      <c r="C50" s="28" t="s">
        <v>61</v>
      </c>
      <c r="D50" s="28">
        <v>5</v>
      </c>
      <c r="E50" s="32"/>
    </row>
    <row r="51" spans="1:5" x14ac:dyDescent="0.25">
      <c r="A51" s="34"/>
      <c r="B51" s="34"/>
      <c r="C51" s="28" t="s">
        <v>92</v>
      </c>
      <c r="D51" s="28">
        <v>7</v>
      </c>
      <c r="E51" s="32"/>
    </row>
    <row r="52" spans="1:5" x14ac:dyDescent="0.25">
      <c r="A52" s="34"/>
      <c r="B52" s="34"/>
      <c r="C52" s="28" t="s">
        <v>107</v>
      </c>
      <c r="D52" s="28">
        <v>9</v>
      </c>
      <c r="E52" s="32"/>
    </row>
    <row r="53" spans="1:5" x14ac:dyDescent="0.25">
      <c r="A53" s="34"/>
      <c r="B53" s="34"/>
      <c r="C53" s="28" t="s">
        <v>100</v>
      </c>
      <c r="D53" s="28">
        <v>8</v>
      </c>
      <c r="E53" s="32"/>
    </row>
    <row r="54" spans="1:5" x14ac:dyDescent="0.25">
      <c r="A54" s="34"/>
      <c r="B54" s="34"/>
      <c r="C54" s="28" t="s">
        <v>85</v>
      </c>
      <c r="D54" s="28">
        <v>6</v>
      </c>
      <c r="E54" s="32"/>
    </row>
    <row r="55" spans="1:5" x14ac:dyDescent="0.25">
      <c r="A55" s="31" t="s">
        <v>135</v>
      </c>
      <c r="B55" s="35"/>
      <c r="C55" s="35"/>
      <c r="D55" s="35"/>
      <c r="E55" s="33">
        <v>150000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3</vt:i4>
      </vt:variant>
    </vt:vector>
  </HeadingPairs>
  <TitlesOfParts>
    <vt:vector size="13" baseType="lpstr">
      <vt:lpstr>Project Charter</vt:lpstr>
      <vt:lpstr>WBS-MACRO-ATIVIDADE</vt:lpstr>
      <vt:lpstr>WBS_Detalhado (ordem etapas)</vt:lpstr>
      <vt:lpstr>WBS_Detalhado (ordem depend)</vt:lpstr>
      <vt:lpstr>SAM SRM</vt:lpstr>
      <vt:lpstr>Diagrama de Seta</vt:lpstr>
      <vt:lpstr>Diagrama de rede-precedência</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Marcella Diniz</cp:lastModifiedBy>
  <cp:lastPrinted>2024-08-29T21:33:37Z</cp:lastPrinted>
  <dcterms:created xsi:type="dcterms:W3CDTF">2009-09-10T00:53:44Z</dcterms:created>
  <dcterms:modified xsi:type="dcterms:W3CDTF">2025-09-20T17:11:46Z</dcterms:modified>
</cp:coreProperties>
</file>