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4025837\Downloads\"/>
    </mc:Choice>
  </mc:AlternateContent>
  <xr:revisionPtr revIDLastSave="0" documentId="8_{30B036BD-DBF3-45F6-AA83-97AC7B3450CA}" xr6:coauthVersionLast="36" xr6:coauthVersionMax="36" xr10:uidLastSave="{00000000-0000-0000-0000-000000000000}"/>
  <bookViews>
    <workbookView xWindow="0" yWindow="0" windowWidth="20490" windowHeight="7545" tabRatio="854" activeTab="5" xr2:uid="{00000000-000D-0000-FFFF-FFFF00000000}"/>
  </bookViews>
  <sheets>
    <sheet name="Project Charter" sheetId="16" r:id="rId1"/>
    <sheet name="WBS-MACRO-ATIVIDADE" sheetId="14" r:id="rId2"/>
    <sheet name="WBS_Detalhado (ordem etapas)" sheetId="1" r:id="rId3"/>
    <sheet name="WBS_Detalhado (ordem depend)" sheetId="13" r:id="rId4"/>
    <sheet name="WBS- PLANILHA" sheetId="19" r:id="rId5"/>
    <sheet name="REDE_PERT_CPM" sheetId="20" r:id="rId6"/>
    <sheet name="Gráfico de Gantt" sheetId="18" state="hidden" r:id="rId7"/>
    <sheet name="PV_dependência" sheetId="17" state="hidden" r:id="rId8"/>
    <sheet name="Cronograma_de_Custos (2)" sheetId="6" state="hidden" r:id="rId9"/>
  </sheets>
  <externalReferences>
    <externalReference r:id="rId10"/>
    <externalReference r:id="rId11"/>
    <externalReference r:id="rId12"/>
  </externalReferences>
  <definedNames>
    <definedName name="A" hidden="1">{"'TG'!$A$1:$L$37"}</definedName>
    <definedName name="_xlnm.Print_Area" localSheetId="8">'Cronograma_de_Custos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6">[2]CronogramaDeProjeto!$E1</definedName>
    <definedName name="Início_do_projeto">'Gráfico de Gantt'!$G$5</definedName>
    <definedName name="Periodicidade">[3]Param!$AB$5:$AB$9</definedName>
    <definedName name="progresso_da_tarefa" localSheetId="6">[2]CronogramaDeProjeto!$D1</definedName>
    <definedName name="Semana_de_exibição">'Gráfico de Gantt'!$G$6</definedName>
    <definedName name="Status">[1]Param!#REF!</definedName>
    <definedName name="t" hidden="1">{"'TG'!$A$1:$L$37"}</definedName>
    <definedName name="término_da_tarefa" localSheetId="6">[2]CronogramaDeProjeto!$F1</definedName>
    <definedName name="VersaoExcel">[3]Param!$D$15:$E$15</definedName>
    <definedName name="VersaoSR">[3]Param!$C$24:$C$26</definedName>
  </definedNames>
  <calcPr calcId="191029"/>
  <pivotCaches>
    <pivotCache cacheId="0" r:id="rId13"/>
  </pivotCaches>
</workbook>
</file>

<file path=xl/calcChain.xml><?xml version="1.0" encoding="utf-8"?>
<calcChain xmlns="http://schemas.openxmlformats.org/spreadsheetml/2006/main">
  <c r="K66" i="1" l="1"/>
  <c r="K65" i="1"/>
  <c r="K61" i="1"/>
  <c r="K57" i="1"/>
  <c r="K53" i="1"/>
  <c r="K49" i="1"/>
  <c r="K45" i="1"/>
  <c r="K41" i="1"/>
  <c r="K37" i="1"/>
  <c r="K29" i="1"/>
  <c r="K22" i="1"/>
  <c r="K14" i="1"/>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<sst xmlns="http://schemas.openxmlformats.org/spreadsheetml/2006/main" count="1029" uniqueCount="401">
  <si>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</si>
  <si>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</si>
  <si>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</si>
  <si>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</si>
  <si>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</si>
  <si>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</si>
  <si>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</si>
  <si>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</si>
  <si>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</si>
  <si>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</si>
  <si>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</si>
  <si>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</si>
  <si>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</si>
  <si>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</si>
  <si>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</si>
  <si>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</si>
  <si>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</si>
  <si>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</si>
  <si>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</si>
  <si>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</si>
  <si>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</si>
  <si>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</si>
  <si>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</si>
  <si>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</si>
  <si>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</si>
  <si>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</si>
  <si>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</si>
  <si>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</si>
  <si>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</si>
  <si>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</si>
  <si>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</si>
  <si>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</si>
  <si>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</si>
  <si>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</si>
  <si>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</si>
  <si>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</si>
  <si>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</si>
  <si>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</si>
  <si>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</si>
  <si>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</si>
  <si>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</si>
  <si>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</si>
  <si>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</si>
  <si>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</si>
  <si>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</si>
  <si>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</si>
  <si>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</si>
  <si>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</si>
  <si>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</si>
  <si>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</si>
  <si>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</si>
  <si>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</si>
  <si>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</si>
  <si>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</si>
  <si>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</si>
  <si>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</si>
  <si>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</si>
  <si>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</si>
  <si>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</si>
  <si>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</si>
  <si>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</si>
  <si>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</si>
  <si>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</si>
  <si>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</si>
  <si>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</si>
  <si>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</si>
  <si>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</si>
  <si>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</si>
  <si>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</si>
  <si>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</si>
  <si>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</si>
  <si>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</si>
  <si>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</si>
  <si>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</si>
  <si>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</si>
  <si>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</si>
  <si>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</si>
  <si>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</si>
  <si>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</si>
  <si>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</si>
  <si>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</si>
  <si>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</si>
  <si>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</si>
  <si>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</si>
  <si>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</si>
  <si>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</si>
  <si>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</si>
  <si>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</si>
  <si>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</si>
  <si>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</si>
  <si>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</si>
  <si>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</si>
  <si>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</si>
  <si>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</si>
  <si>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</si>
  <si>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</si>
  <si>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</si>
  <si>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</si>
  <si>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</si>
  <si>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</si>
  <si>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</si>
  <si>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</si>
  <si>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</si>
  <si>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</si>
  <si>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</si>
  <si>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</si>
  <si>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</si>
  <si>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</si>
  <si>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</si>
  <si>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</si>
  <si>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</si>
  <si>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</si>
  <si>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</si>
  <si>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</si>
  <si>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</si>
  <si>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</si>
  <si>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</si>
  <si>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</si>
  <si>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</si>
  <si>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</si>
  <si>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</si>
  <si>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</si>
  <si>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</si>
  <si>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</si>
  <si>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</si>
  <si>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</si>
  <si>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</si>
  <si>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</si>
  <si>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</si>
  <si>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</si>
  <si>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</si>
  <si>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</si>
  <si>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</si>
  <si>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</si>
  <si>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</si>
  <si>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</si>
  <si>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</si>
  <si>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</si>
  <si>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</si>
  <si>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</si>
  <si>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</si>
  <si>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</si>
  <si>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</si>
  <si>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</si>
  <si>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</si>
  <si>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</si>
  <si>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</si>
  <si>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</si>
  <si>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</si>
  <si>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</si>
  <si>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</si>
  <si>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</si>
  <si>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</si>
  <si>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</si>
  <si>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</si>
  <si>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</si>
  <si>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</si>
  <si>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</si>
  <si>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</si>
  <si>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</si>
  <si>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</si>
  <si>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</si>
  <si>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</si>
  <si>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</si>
  <si>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</si>
  <si>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</si>
  <si>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</si>
  <si>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</si>
  <si>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</si>
  <si>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</si>
  <si>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</si>
  <si>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</si>
  <si>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Expansão</t>
  </si>
  <si>
    <t>11.1.2</t>
  </si>
  <si>
    <t>11.1.3</t>
  </si>
  <si>
    <t>Análise de expansão de mercado</t>
  </si>
  <si>
    <t>2ª</t>
  </si>
  <si>
    <t>Saúde e bem-estar na palma da sua mão</t>
  </si>
  <si>
    <t>NÃO</t>
  </si>
  <si>
    <t>Atividades</t>
  </si>
  <si>
    <t>Pós-lançamento (Stakeholders internos)</t>
  </si>
  <si>
    <t>Lançamento (Stakeholders internos)</t>
  </si>
  <si>
    <t>Rede de Precedência de Atividades</t>
  </si>
  <si>
    <t>Planejamento/Design e Prototipagem</t>
  </si>
  <si>
    <t xml:space="preserve">Marketing e Divulgação - para o Mercado </t>
  </si>
  <si>
    <t>Marketing e Divulgação para o Mercado</t>
  </si>
  <si>
    <t>FAREMOS MAIS PARA FRENTE</t>
  </si>
  <si>
    <t>Data Início</t>
  </si>
  <si>
    <t>Data Fim</t>
  </si>
  <si>
    <t>Entendimento das necessidades do cliente</t>
  </si>
  <si>
    <t>Formação da equipe de design e desenvolvimento</t>
  </si>
  <si>
    <t>Identificação de funcionalidades e recursos</t>
  </si>
  <si>
    <t>Análise de mercado (foodtechs e concorrentes)</t>
  </si>
  <si>
    <t>Definir os requisitos detalhados do sistema</t>
  </si>
  <si>
    <t>Definição de stakeholders</t>
  </si>
  <si>
    <t>Planos de pesquisa de público-alvo</t>
  </si>
  <si>
    <t>Pesquisa por ferramentas</t>
  </si>
  <si>
    <t>Integração com sistemas de banco de dados</t>
  </si>
  <si>
    <t>Criação de cronograma e metas</t>
  </si>
  <si>
    <t>Design UI</t>
  </si>
  <si>
    <t>Design UX</t>
  </si>
  <si>
    <t>Navegação e funcionalidades</t>
  </si>
  <si>
    <t>Protótipos interativos</t>
  </si>
  <si>
    <t>Definir a estrutura do sistema</t>
  </si>
  <si>
    <t>Desenvolver módulos principais</t>
  </si>
  <si>
    <t>Código front-end</t>
  </si>
  <si>
    <t>Código back-end</t>
  </si>
  <si>
    <t>Gerador de planos de adaptação</t>
  </si>
  <si>
    <t>Módulo de identificação e captação de cliente</t>
  </si>
  <si>
    <t>Integração com APIs</t>
  </si>
  <si>
    <t>Integração com diversos sistemas</t>
  </si>
  <si>
    <t>Garantia de segurança e privacidade</t>
  </si>
  <si>
    <t>Integração e sincronização de dados</t>
  </si>
  <si>
    <t>Testes de qualidade e desempenho</t>
  </si>
  <si>
    <t>Testes de usabilidade</t>
  </si>
  <si>
    <t>Identificação e correção de bugs</t>
  </si>
  <si>
    <t>Criar material de marketing para o cliente</t>
  </si>
  <si>
    <t>Criar materiais de marketing</t>
  </si>
  <si>
    <t>Preparar infraestrutura no marketplace</t>
  </si>
  <si>
    <t>Monitoramento de métricas e feedback</t>
  </si>
  <si>
    <t>Realização de atualizações e melhorias contínuas</t>
  </si>
  <si>
    <t>Suporte e solução de dúvidas</t>
  </si>
  <si>
    <t>Estratégias de marketing</t>
  </si>
  <si>
    <t>Colaboração com sistemas de reviews</t>
  </si>
  <si>
    <t>Campanhas em mídias sociais e anúncios online</t>
  </si>
  <si>
    <t>Análise de desempenho</t>
  </si>
  <si>
    <t>Coletar feedback e implementar melhorias</t>
  </si>
  <si>
    <t>Adaptação ao mercado</t>
  </si>
  <si>
    <t>Aprimoramento dos requisitos funcionais</t>
  </si>
  <si>
    <t>Desenvolvimento de versão mobile</t>
  </si>
  <si>
    <t>Análise de mercado (concorrentes e tendências foodtech)</t>
  </si>
  <si>
    <t>Definição dos requisitos detalhados do sistema</t>
  </si>
  <si>
    <t>Identificação dos stakeholders</t>
  </si>
  <si>
    <t>Pesquisa de público-alvo</t>
  </si>
  <si>
    <t>Levantamento de ferramentas tecnológicas</t>
  </si>
  <si>
    <t>Planejamento de integração com banco de dados</t>
  </si>
  <si>
    <t>Definição do cronograma e metas</t>
  </si>
  <si>
    <t>Design da interface (UI)</t>
  </si>
  <si>
    <t>Estrutura de experiência do usuário (UX)</t>
  </si>
  <si>
    <t>Definição da navegação e funcionalidades</t>
  </si>
  <si>
    <t>Criação de protótipos interativos</t>
  </si>
  <si>
    <t>Ajuste para interface limpa e intuitiva</t>
  </si>
  <si>
    <t>Testes de usabilidade da UI/UX</t>
  </si>
  <si>
    <t>Definição da arquitetura do sistema</t>
  </si>
  <si>
    <t>Desenvolvimento dos módulos principais</t>
  </si>
  <si>
    <t>Programação do front-end</t>
  </si>
  <si>
    <t>Programação do back-end</t>
  </si>
  <si>
    <t>Implementação do gerador de planos de adaptação</t>
  </si>
  <si>
    <t>Implementação do módulo de identificação e captação de clientes</t>
  </si>
  <si>
    <t>Integração com APIs externas</t>
  </si>
  <si>
    <t>Integração com sistemas internos/externos</t>
  </si>
  <si>
    <t>Garantia de segurança e privacidade dos dados</t>
  </si>
  <si>
    <t>Sincronização de dados em tempo real</t>
  </si>
  <si>
    <t>Criação de material de marketing para clientes</t>
  </si>
  <si>
    <t>Produção de materiais promocionais internos/externos</t>
  </si>
  <si>
    <t>Preparação da infraestrutura de publicação</t>
  </si>
  <si>
    <t>Avaliação nas lojas/plataformas de aplicativos</t>
  </si>
  <si>
    <t>Monitoramento de métricas e coleta de feedback</t>
  </si>
  <si>
    <t>Atualizações e melhorias contínuas</t>
  </si>
  <si>
    <t>Suporte e resolução de dúvidas</t>
  </si>
  <si>
    <t>Definição de estratégias de marketing</t>
  </si>
  <si>
    <t>Parcerias e colaboração com sistemas de reviews</t>
  </si>
  <si>
    <t>Análise de desempenho do dashboard</t>
  </si>
  <si>
    <t>Coleta de feedback e implementação de melhorias</t>
  </si>
  <si>
    <t>Adaptação a mudanças de mercado</t>
  </si>
  <si>
    <t>Desenvolvimento de versão mobile nativa</t>
  </si>
  <si>
    <t>Análise de Stakeholders</t>
  </si>
  <si>
    <t>Projeto</t>
  </si>
  <si>
    <t>InovaTech</t>
  </si>
  <si>
    <t>Gerente do Projeto</t>
  </si>
  <si>
    <t>Adeilson, Bruna, Enzo, Daniela e Rafaela</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</si>
  <si>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</si>
  <si>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</si>
  <si>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</si>
  <si>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</si>
  <si>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</si>
  <si>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</si>
  <si>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</si>
  <si>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</si>
  <si>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</si>
  <si>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</si>
  <si>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</si>
  <si>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</si>
  <si>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</si>
  <si>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</si>
  <si>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</si>
  <si>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</si>
  <si>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</si>
  <si>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</si>
  <si>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Cliente (Usuários Finais)</t>
  </si>
  <si>
    <t>Fornecer dados que comprovem a eficiência da análise de dados da Cannoli</t>
  </si>
  <si>
    <t>Capitar dados dos clientes e fazer uma análise eficiente e detalhada.</t>
  </si>
  <si>
    <t>Ser eficiente na análise de dado e no retorno visual dos dados.</t>
  </si>
  <si>
    <t>Influenciam o sucesso do trabalho de divulgação da Cannoli por meio de dados e feedback.</t>
  </si>
  <si>
    <t>Essencial para a aceitação e popularidade do sistema.</t>
  </si>
  <si>
    <t>Usar o sistema, fornecer feedback para a Cannoli, compartilhar dados.</t>
  </si>
  <si>
    <t>Manter os clientes satisfeitos, garantir que o aplicativo atenda às suas necessidades.</t>
  </si>
  <si>
    <t>Análise de dados</t>
  </si>
  <si>
    <t>Relatórios concisos e informativos, que destaquem eficiência da Cannoli para os clientes dela</t>
  </si>
  <si>
    <t>Coletar dados e analisa-los através de sistema digital.</t>
  </si>
  <si>
    <t>Diariamente. Ou conforme desejo do cliente.</t>
  </si>
  <si>
    <t>Relatórios entregues por sistema digital.</t>
  </si>
  <si>
    <t>Product Owner</t>
  </si>
  <si>
    <t>Garantir que o dashboard atenda às necessidades de negócio e esteja alinhado à visão estratégica do produto Cannoli.</t>
  </si>
  <si>
    <t>Priorizar backlog, validar requisitos, acompanhar desenvolvimento e assegurar entrega de valor contínuo.</t>
  </si>
  <si>
    <t>Garantir sucesso do produto no mercado, maximizar o ROI e manter o alinhamento entre áreas técnicas e de negócio.</t>
  </si>
  <si>
    <t>Alto (define prioridades, backlog e critérios de aceitação).</t>
  </si>
  <si>
    <t>Essencial para direcionar o time de desenvolvimento e garantir entregas de valor.</t>
  </si>
  <si>
    <t>Gerenciar backlog, definir prioridades, validar entregas, atuar como elo entre stakeholders e time técnico.</t>
  </si>
  <si>
    <t>Manter comunicação constante com desenvolvedores, marketing e alta gestão para alinhar expectativas.</t>
  </si>
  <si>
    <t>Estratégia do produto, roadmap, backlog, KPIs estratégicos.</t>
  </si>
  <si>
    <t>Alto (detalhes técnicos e de negócio para validação de requisitos).</t>
  </si>
  <si>
    <t>Relatórios executivos do andamento do backlog e dashboards de progresso.</t>
  </si>
  <si>
    <t>Semanal (sprints, reviews) e mensal (alinhamento estratégico).</t>
  </si>
  <si>
    <t>Reuniões rReuniões de sprint review, relatórios digitais e dashboards compartilhados.emotas, relatórios enviados por e-mail.</t>
  </si>
  <si>
    <t>Desenvolvedores</t>
  </si>
  <si>
    <t>Entregar um dashboard funcional, seguro e responsivo, com dados consistentes e IA básica.</t>
  </si>
  <si>
    <t>Concluir o MVP dentro do prazo, garantir qualidade técnica e atender requisitos funcionais/não funcionais.</t>
  </si>
  <si>
    <t xml:space="preserve"> Aprendizado prático, desenvolvimento de portfólio, sucesso do projeto.</t>
  </si>
  <si>
    <t>Alto (definem viabilidade técnica e velocidade de entrega).</t>
  </si>
  <si>
    <t>Muito alto (sem eles não há entrega).</t>
  </si>
  <si>
    <t>Programar backend/frontend, modelar dados, implementar KPIs/IA, testar e documentar.</t>
  </si>
  <si>
    <t>Necessário alinhamento constante com Time Comercial e Stakeholders.</t>
  </si>
  <si>
    <t>Tecnologia e inovação (dev, dados, IA, segurança).</t>
  </si>
  <si>
    <t>Alto (precisam de requisitos claros e detalhados).</t>
  </si>
  <si>
    <t>Reuniões técnicas, backlog/Trello/GitHub.</t>
  </si>
  <si>
    <t>Semanal (sprints) + checkpoints rápidos.</t>
  </si>
  <si>
    <t xml:space="preserve"> Relatórios de progresso, commits no repositório, versões do sistema.</t>
  </si>
  <si>
    <t>Time Comercial</t>
  </si>
  <si>
    <t>Garantir que o dashboard atenda às necessidades dos restaurantes e admins da Cannoli.</t>
  </si>
  <si>
    <t>Validar KPIs estratégicos, apoiar na definição de métricas e simulações de campanhas.</t>
  </si>
  <si>
    <t>Sucesso do produto no mercado, aumento de engajamento/fidelização, clareza nos dados.</t>
  </si>
  <si>
    <t>Médio (influenciam requisitos de negócio, mas não a execução técnica).</t>
  </si>
  <si>
    <t xml:space="preserve"> Alto (sem alinhamento, risco de desenvolver algo que não gera valor).</t>
  </si>
  <si>
    <t>Definir requisitos de negócio, validar KPIs, dar feedback contínuo, apresentar aos stakeholders externos.</t>
  </si>
  <si>
    <t>Precisa estar em contato constante com Desenvolvedores e Administradores Cannoli.</t>
  </si>
  <si>
    <t>Estratégia, vendas, métricas de engajamento e campanhas.</t>
  </si>
  <si>
    <t>Médio (querem visão consolidada, não detalhes técnicos).</t>
  </si>
  <si>
    <t>Relatórios executivos, apresentações visuais do dashboard.</t>
  </si>
  <si>
    <t>Quinzenal (validação de entregas) + sob demanda em fases críticas.</t>
  </si>
  <si>
    <t xml:space="preserve"> Demonstrações do dashboard, relatórios resumidos, reuniões de validação.</t>
  </si>
  <si>
    <t>Marketing</t>
  </si>
  <si>
    <t>Garantir que o dashboard gere insights úteis para campanhas e estratégias de engajamento.</t>
  </si>
  <si>
    <t>Apoiar na definição de métricas de retenção, ticket médio, comportamento do cliente e resultados de campanhas.</t>
  </si>
  <si>
    <t xml:space="preserve"> Aumentar engajamento dos clientes, melhorar ROI das campanhas, ampliar a base de restaurantes parceiros.</t>
  </si>
  <si>
    <t>Médio (influencia requisitos de relatórios e indicadores, mas depende da equipe técnica para execução)</t>
  </si>
  <si>
    <t>Alto (as campanhas são decisivas para o sucesso do produto no mercado).</t>
  </si>
  <si>
    <t>Definir KPIs de marketing, validar relatórios, sugerir novas métricas de análise.</t>
  </si>
  <si>
    <t>Precisa alinhar com Desenvolvedores e Comercial para que os relatórios reflitam necessidades reais.</t>
  </si>
  <si>
    <t>Engajamento, campanhas, retenção, funil de clientes.</t>
  </si>
  <si>
    <t>Médio (querem relatórios claros e acionáveis).</t>
  </si>
  <si>
    <t>Relatórios visuais, gráficos e dashboards de impacto.</t>
  </si>
  <si>
    <t>Quinzenal ou mensal (dependendo do ciclo de campanhas).</t>
  </si>
  <si>
    <t>Relatórios executivos, dashboards interativos, reuniões de alinhamento.</t>
  </si>
  <si>
    <t>UX (User Experience)</t>
  </si>
  <si>
    <t>Garantir que a interface do dashboard seja intuitiva, responsiva e agradável de usar.</t>
  </si>
  <si>
    <t xml:space="preserve"> Validar protótipos, acompanhar usabilidade, propor melhorias na navegação e acessibilidade.</t>
  </si>
  <si>
    <t>Aumentar satisfação dos usuários, reduzir curva de aprendizado, facilitar adoção do sistema.</t>
  </si>
  <si>
    <t xml:space="preserve">Médio (definem padrões de experiência, mas dependem dos devs para aplicar).
</t>
  </si>
  <si>
    <t>Mantêm clientes engajados e reduzem riscos de abandono da plataforma.</t>
  </si>
  <si>
    <t>Criar protótipos, validar fluxos de navegação, aplicar testes de usabilidade, recomendar ajustes.</t>
  </si>
  <si>
    <t xml:space="preserve">Alinhamento próximo com Desenvolvedores e Comercial para equilibrar experiência e requisitos de negócio.
</t>
  </si>
  <si>
    <t>Design, usabilidade, acessibilidade, responsividade.</t>
  </si>
  <si>
    <t>Alto (precisam entender microinterações e feedbacks de interface).</t>
  </si>
  <si>
    <t>Wireframes, protótipos, relatórios de testes de usabilidade.</t>
  </si>
  <si>
    <t>Semanal (durante fases de design e testes).</t>
  </si>
  <si>
    <t>Protótipos em Figma, relatórios de testes, reuniões de feedback.</t>
  </si>
  <si>
    <t>Equipe de Suporte ao Cliente</t>
  </si>
  <si>
    <t>Resolver problemas técnicos reportados pelos usuários e garantir suporte eficiente.</t>
  </si>
  <si>
    <t>Resolução rápida de problemas e satisfação contínua dos administradores e restaurantes.</t>
  </si>
  <si>
    <t>Manter os clientes satisfeitos, reduzir falhas no uso do sistema e garantir continuidade operacional.</t>
  </si>
  <si>
    <t>Podem influenciar diretamente a satisfação e retenção dos usuários finais.</t>
  </si>
  <si>
    <t>Mantêm os clientes satisfeitos e engajados.</t>
  </si>
  <si>
    <t>Responder dúvidas, resolver problemas técnicos, registrar feedback e encaminhar melhorias.</t>
  </si>
  <si>
    <t>Fornecer suporte ágil e eficaz, garantindo confiança no uso do dashboard.</t>
  </si>
  <si>
    <t>Problemas recorrentes de acesso, falhas técnicas e relatórios de uso da plataforma.</t>
  </si>
  <si>
    <t>Médio (detalhes sobre falhas, prazos de resolução e satisfação).</t>
  </si>
  <si>
    <t>Relatórios de incidentes e feedback estruturado.</t>
  </si>
  <si>
    <t>Mensal ou conforme demanda dos usuários.</t>
  </si>
  <si>
    <t>Reuniões virtuais e relatórios digitais enviados por e-mail/sistema.</t>
  </si>
  <si>
    <t>Gerência Executiva/Alta Administração</t>
  </si>
  <si>
    <t>Alinhar o dashboard com a visão estratégica da empresa, garantindo retorno financeiro e sucesso no mercado.</t>
  </si>
  <si>
    <t>Crescimento da base de clientes, aumento do ROI e fortalecimento da marca Cannoli.</t>
  </si>
  <si>
    <t>Sucesso do produto, crescimento financeiro e posicionamento competitivo.</t>
  </si>
  <si>
    <t>Definem estratégias, disponibilizam recursos e estabelecem prioridades.</t>
  </si>
  <si>
    <t>Decidem o rumo do produto e o impacto no negócio.</t>
  </si>
  <si>
    <t>Definir metas estratégicas, validar indicadores-chave, alocar recursos e acompanhar resultados.</t>
  </si>
  <si>
    <t>Manter alinhamento entre o dashboard e os objetivos estratégicos da empresa.</t>
  </si>
  <si>
    <t>Indicadores financeiros, métricas de ROI, crescimento da base de restaurantes parceiros.</t>
  </si>
  <si>
    <t>Alto (relatórios executivos consolidados com indicadores estratégicos).</t>
  </si>
  <si>
    <t>Relatórios executivos, dashboards de impacto e apresentações em PPT.</t>
  </si>
  <si>
    <t>Mensal ou trimestral, dependendo do ciclo estratégico.</t>
  </si>
  <si>
    <t>Reuniões presenciais ou virtuais, com relatórios e dashboards digitais.</t>
  </si>
  <si>
    <t>3.3</t>
  </si>
  <si>
    <t>3.4</t>
  </si>
  <si>
    <t>3.5</t>
  </si>
  <si>
    <t>3.6</t>
  </si>
  <si>
    <t>4.2.4</t>
  </si>
  <si>
    <t>11.1.1</t>
  </si>
  <si>
    <t>—</t>
  </si>
  <si>
    <t>3ª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</si>
</sst>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3"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0"/>
      <name val="Calibri"/>
      <family val="2"/>
      <scheme val="minor"/>
    </font>
    <font>
      <i/>
      <sz val="10"/>
      <name val="Calibri"/>
      <family val="2"/>
      <scheme val="minor"/>
    </font>
  </fonts>
  <fills count="28">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rgb="FFDCCAF6"/>
        <bgColor indexed="64"/>
      </patternFill>
    </fill>
  </fills>
  <borders count="10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thin">
        <color indexed="64"/>
      </left>
      <right/>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style="thin">
        <color theme="3"/>
      </right>
      <top/>
      <bottom/>
      <diagonal/>
    </border>
    <border>
      <left style="thin">
        <color theme="3"/>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2">
    <xf numFmtId="0" fontId="0" fillId="0" borderId="0"/>
    <xf numFmtId="168" fontId="17" fillId="0" borderId="43" applyFill="0">
      <alignment horizontal="center" vertical="center"/>
    </xf>
    <xf numFmtId="0" fontId="8" fillId="0" borderId="0" applyNumberFormat="0" applyFill="0" applyBorder="0" applyAlignment="0" applyProtection="0">
      <alignment vertical="top"/>
      <protection locked="0"/>
    </xf>
    <xf numFmtId="165" fontId="17" fillId="0" borderId="35">
      <alignment horizontal="center" vertical="center"/>
    </xf>
    <xf numFmtId="164" fontId="3" fillId="0" borderId="0" applyFont="0" applyFill="0" applyBorder="0" applyAlignment="0" applyProtection="0"/>
    <xf numFmtId="0" fontId="17" fillId="0" borderId="43" applyFill="0">
      <alignment horizontal="center" vertical="center"/>
    </xf>
    <xf numFmtId="9" fontId="3" fillId="0" borderId="0" applyFont="0" applyFill="0" applyBorder="0" applyAlignment="0" applyProtection="0"/>
    <xf numFmtId="0" fontId="17" fillId="0" borderId="43" applyFill="0">
      <alignment horizontal="left" vertical="center" indent="2"/>
    </xf>
    <xf numFmtId="0" fontId="19" fillId="0" borderId="0" applyNumberFormat="0" applyFill="0" applyBorder="0" applyAlignment="0" applyProtection="0"/>
    <xf numFmtId="0" fontId="20" fillId="0" borderId="21" applyNumberFormat="0" applyFill="0" applyAlignment="0" applyProtection="0"/>
    <xf numFmtId="0" fontId="21" fillId="0" borderId="22" applyNumberFormat="0" applyFill="0" applyAlignment="0" applyProtection="0"/>
    <xf numFmtId="0" fontId="18" fillId="0" borderId="0"/>
    <xf numFmtId="0" fontId="3" fillId="0" borderId="0"/>
    <xf numFmtId="0" fontId="19" fillId="0" borderId="0" applyNumberFormat="0" applyFill="0" applyBorder="0" applyAlignment="0" applyProtection="0"/>
    <xf numFmtId="0" fontId="48" fillId="0" borderId="0" applyNumberFormat="0" applyFill="0" applyBorder="0" applyAlignment="0" applyProtection="0"/>
    <xf numFmtId="0" fontId="18" fillId="24" borderId="0" applyNumberFormat="0" applyBorder="0" applyAlignment="0" applyProtection="0"/>
    <xf numFmtId="0" fontId="31" fillId="0" borderId="0"/>
    <xf numFmtId="0" fontId="18" fillId="25" borderId="0" applyNumberFormat="0" applyBorder="0" applyAlignment="0" applyProtection="0"/>
    <xf numFmtId="0" fontId="49" fillId="23" borderId="0" applyNumberFormat="0" applyBorder="0" applyAlignment="0" applyProtection="0"/>
    <xf numFmtId="0" fontId="2" fillId="0" borderId="0"/>
    <xf numFmtId="9" fontId="50" fillId="0" borderId="0" applyFont="0" applyFill="0" applyBorder="0" applyAlignment="0" applyProtection="0"/>
    <xf numFmtId="0" fontId="1" fillId="0" borderId="0"/>
  </cellStyleXfs>
  <cellXfs count="333">
    <xf numFmtId="0" fontId="0" fillId="0" borderId="0" xfId="0"/>
    <xf numFmtId="0" fontId="0" fillId="0" borderId="0" xfId="0" applyAlignment="1">
      <alignment horizontal="center"/>
    </xf>
    <xf numFmtId="0" fontId="7" fillId="0" borderId="0" xfId="0" applyFont="1"/>
    <xf numFmtId="0" fontId="0" fillId="0" borderId="0" xfId="0" applyAlignment="1">
      <alignment horizontal="left"/>
    </xf>
    <xf numFmtId="0" fontId="9" fillId="0" borderId="0" xfId="0" applyFont="1"/>
    <xf numFmtId="0" fontId="5" fillId="0" borderId="1" xfId="0" applyFont="1" applyBorder="1" applyAlignment="1">
      <alignment horizontal="left" vertical="top" wrapText="1"/>
    </xf>
    <xf numFmtId="0" fontId="5" fillId="0" borderId="2" xfId="0" applyFont="1" applyBorder="1" applyAlignment="1">
      <alignment horizontal="left" vertical="top" wrapText="1" indent="2"/>
    </xf>
    <xf numFmtId="0" fontId="10" fillId="0" borderId="0" xfId="0" applyFont="1"/>
    <xf numFmtId="0" fontId="6" fillId="0" borderId="0" xfId="0" applyFont="1" applyAlignment="1">
      <alignment vertical="center"/>
    </xf>
    <xf numFmtId="0" fontId="5" fillId="0" borderId="1" xfId="0" applyFont="1" applyBorder="1" applyAlignment="1">
      <alignment horizontal="left" vertical="center" wrapText="1"/>
    </xf>
    <xf numFmtId="0" fontId="10" fillId="0" borderId="0" xfId="0" applyFont="1" applyAlignment="1">
      <alignment vertical="center"/>
    </xf>
    <xf numFmtId="0" fontId="5" fillId="0" borderId="2" xfId="0" applyFont="1" applyBorder="1" applyAlignment="1">
      <alignment horizontal="left" vertical="center" wrapText="1" indent="2"/>
    </xf>
    <xf numFmtId="0" fontId="11" fillId="2" borderId="3" xfId="0" applyFont="1" applyFill="1" applyBorder="1" applyAlignment="1">
      <alignment horizontal="left" vertical="center" wrapText="1" indent="2"/>
    </xf>
    <xf numFmtId="0" fontId="11" fillId="2" borderId="4" xfId="0" applyFont="1" applyFill="1" applyBorder="1" applyAlignment="1">
      <alignment horizontal="left" vertical="center" wrapText="1"/>
    </xf>
    <xf numFmtId="0" fontId="0" fillId="0" borderId="0" xfId="0" applyAlignment="1">
      <alignment vertical="center"/>
    </xf>
    <xf numFmtId="0" fontId="7" fillId="0" borderId="5" xfId="0" applyFont="1" applyBorder="1"/>
    <xf numFmtId="0" fontId="7" fillId="0" borderId="6" xfId="0" applyFont="1" applyBorder="1"/>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0" fillId="0" borderId="5" xfId="0" applyBorder="1"/>
    <xf numFmtId="0" fontId="6" fillId="0" borderId="0" xfId="0" applyFont="1"/>
    <xf numFmtId="0" fontId="14" fillId="0" borderId="0" xfId="0" applyFont="1"/>
    <xf numFmtId="0" fontId="23" fillId="0" borderId="0" xfId="0" applyFont="1" applyAlignment="1">
      <alignment horizontal="center" vertical="center"/>
    </xf>
    <xf numFmtId="0" fontId="24" fillId="0" borderId="0" xfId="0" applyFont="1" applyAlignment="1">
      <alignment horizontal="center"/>
    </xf>
    <xf numFmtId="0" fontId="24" fillId="0" borderId="0" xfId="0" applyFont="1"/>
    <xf numFmtId="0" fontId="15"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8" fillId="0" borderId="0" xfId="11" applyAlignment="1">
      <alignment wrapText="1"/>
    </xf>
    <xf numFmtId="0" fontId="19" fillId="0" borderId="0" xfId="8" applyAlignment="1">
      <alignment horizontal="left"/>
    </xf>
    <xf numFmtId="0" fontId="26" fillId="0" borderId="0" xfId="0" applyFont="1" applyAlignment="1">
      <alignment horizontal="left"/>
    </xf>
    <xf numFmtId="0" fontId="27" fillId="0" borderId="0" xfId="0" applyFont="1"/>
    <xf numFmtId="0" fontId="27" fillId="0" borderId="0" xfId="0" applyFont="1" applyAlignment="1">
      <alignment horizontal="center"/>
    </xf>
    <xf numFmtId="0" fontId="18" fillId="0" borderId="0" xfId="11"/>
    <xf numFmtId="0" fontId="0" fillId="0" borderId="35" xfId="0" applyBorder="1" applyAlignment="1">
      <alignment horizontal="center" vertical="center"/>
    </xf>
    <xf numFmtId="0" fontId="0" fillId="0" borderId="39" xfId="0" applyBorder="1"/>
    <xf numFmtId="167" fontId="28" fillId="8" borderId="40" xfId="0" applyNumberFormat="1" applyFont="1" applyFill="1" applyBorder="1" applyAlignment="1">
      <alignment horizontal="center" vertical="center"/>
    </xf>
    <xf numFmtId="167" fontId="28" fillId="8" borderId="0" xfId="0" applyNumberFormat="1" applyFont="1" applyFill="1" applyAlignment="1">
      <alignment horizontal="center" vertical="center"/>
    </xf>
    <xf numFmtId="167" fontId="28" fillId="8" borderId="34" xfId="0" applyNumberFormat="1" applyFont="1" applyFill="1" applyBorder="1" applyAlignment="1">
      <alignment horizontal="center" vertical="center"/>
    </xf>
    <xf numFmtId="0" fontId="29" fillId="9" borderId="37" xfId="0" applyFont="1" applyFill="1" applyBorder="1" applyAlignment="1">
      <alignment horizontal="left" vertical="center" indent="1"/>
    </xf>
    <xf numFmtId="0" fontId="29" fillId="9" borderId="37" xfId="0" applyFont="1" applyFill="1" applyBorder="1" applyAlignment="1">
      <alignment horizontal="center" vertical="center" wrapText="1"/>
    </xf>
    <xf numFmtId="0" fontId="30"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2" fillId="11" borderId="43" xfId="0" applyFont="1" applyFill="1" applyBorder="1" applyAlignment="1">
      <alignment horizontal="left" vertical="center" indent="1"/>
    </xf>
    <xf numFmtId="0" fontId="17" fillId="11" borderId="43" xfId="5" applyFill="1">
      <alignment horizontal="center" vertical="center"/>
    </xf>
    <xf numFmtId="9" fontId="31"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31" fillId="11" borderId="43" xfId="0" applyNumberFormat="1" applyFont="1" applyFill="1" applyBorder="1" applyAlignment="1">
      <alignment horizontal="center" vertical="center"/>
    </xf>
    <xf numFmtId="0" fontId="31" fillId="0" borderId="43" xfId="0" applyFont="1" applyBorder="1" applyAlignment="1">
      <alignment horizontal="center" vertical="center"/>
    </xf>
    <xf numFmtId="0" fontId="17" fillId="12" borderId="43" xfId="7" applyFill="1">
      <alignment horizontal="left" vertical="center" indent="2"/>
    </xf>
    <xf numFmtId="0" fontId="17" fillId="12" borderId="43" xfId="5" applyFill="1">
      <alignment horizontal="center" vertical="center"/>
    </xf>
    <xf numFmtId="9" fontId="31" fillId="12" borderId="43" xfId="6" applyFont="1" applyFill="1" applyBorder="1" applyAlignment="1">
      <alignment horizontal="center" vertical="center"/>
    </xf>
    <xf numFmtId="168" fontId="17" fillId="12" borderId="43" xfId="1" applyFill="1">
      <alignment horizontal="center" vertical="center"/>
    </xf>
    <xf numFmtId="0" fontId="0" fillId="0" borderId="42" xfId="0" applyBorder="1" applyAlignment="1">
      <alignment horizontal="right" vertical="center"/>
    </xf>
    <xf numFmtId="0" fontId="22" fillId="13" borderId="43" xfId="0" applyFont="1" applyFill="1" applyBorder="1" applyAlignment="1">
      <alignment horizontal="left" vertical="center" indent="1"/>
    </xf>
    <xf numFmtId="0" fontId="17" fillId="13" borderId="43" xfId="5" applyFill="1">
      <alignment horizontal="center" vertical="center"/>
    </xf>
    <xf numFmtId="9" fontId="31"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31" fillId="13" borderId="43" xfId="0" applyNumberFormat="1" applyFont="1" applyFill="1" applyBorder="1" applyAlignment="1">
      <alignment horizontal="center" vertical="center"/>
    </xf>
    <xf numFmtId="0" fontId="17" fillId="14" borderId="43" xfId="7" applyFill="1">
      <alignment horizontal="left" vertical="center" indent="2"/>
    </xf>
    <xf numFmtId="0" fontId="17" fillId="14" borderId="43" xfId="5" applyFill="1">
      <alignment horizontal="center" vertical="center"/>
    </xf>
    <xf numFmtId="9" fontId="31" fillId="14" borderId="43" xfId="6" applyFont="1" applyFill="1" applyBorder="1" applyAlignment="1">
      <alignment horizontal="center" vertical="center"/>
    </xf>
    <xf numFmtId="168" fontId="17" fillId="14" borderId="43" xfId="1" applyFill="1">
      <alignment horizontal="center" vertical="center"/>
    </xf>
    <xf numFmtId="0" fontId="22" fillId="15" borderId="43" xfId="0" applyFont="1" applyFill="1" applyBorder="1" applyAlignment="1">
      <alignment horizontal="left" vertical="center" indent="1"/>
    </xf>
    <xf numFmtId="0" fontId="17" fillId="15" borderId="43" xfId="5" applyFill="1">
      <alignment horizontal="center" vertical="center"/>
    </xf>
    <xf numFmtId="9" fontId="31"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31" fillId="15" borderId="43" xfId="0" applyNumberFormat="1" applyFont="1" applyFill="1" applyBorder="1" applyAlignment="1">
      <alignment horizontal="center" vertical="center"/>
    </xf>
    <xf numFmtId="0" fontId="17" fillId="16" borderId="43" xfId="7" applyFill="1">
      <alignment horizontal="left" vertical="center" indent="2"/>
    </xf>
    <xf numFmtId="0" fontId="17" fillId="16" borderId="43" xfId="5" applyFill="1">
      <alignment horizontal="center" vertical="center"/>
    </xf>
    <xf numFmtId="9" fontId="31" fillId="16" borderId="43" xfId="6" applyFont="1" applyFill="1" applyBorder="1" applyAlignment="1">
      <alignment horizontal="center" vertical="center"/>
    </xf>
    <xf numFmtId="168" fontId="17" fillId="16" borderId="43" xfId="1" applyFill="1">
      <alignment horizontal="center" vertical="center"/>
    </xf>
    <xf numFmtId="0" fontId="22" fillId="17" borderId="43" xfId="0" applyFont="1" applyFill="1" applyBorder="1" applyAlignment="1">
      <alignment horizontal="left" vertical="center" indent="1"/>
    </xf>
    <xf numFmtId="0" fontId="17" fillId="17" borderId="43" xfId="5" applyFill="1">
      <alignment horizontal="center" vertical="center"/>
    </xf>
    <xf numFmtId="9" fontId="31"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31" fillId="17" borderId="43" xfId="0" applyNumberFormat="1" applyFont="1" applyFill="1" applyBorder="1" applyAlignment="1">
      <alignment horizontal="center" vertical="center"/>
    </xf>
    <xf numFmtId="0" fontId="17" fillId="18" borderId="43" xfId="7" applyFill="1">
      <alignment horizontal="left" vertical="center" indent="2"/>
    </xf>
    <xf numFmtId="0" fontId="17" fillId="18" borderId="43" xfId="5" applyFill="1">
      <alignment horizontal="center" vertical="center"/>
    </xf>
    <xf numFmtId="9" fontId="31" fillId="18" borderId="43" xfId="6" applyFont="1" applyFill="1" applyBorder="1" applyAlignment="1">
      <alignment horizontal="center" vertical="center"/>
    </xf>
    <xf numFmtId="168" fontId="17" fillId="18" borderId="43" xfId="1" applyFill="1">
      <alignment horizontal="center" vertical="center"/>
    </xf>
    <xf numFmtId="0" fontId="17" fillId="0" borderId="43" xfId="7">
      <alignment horizontal="left" vertical="center" indent="2"/>
    </xf>
    <xf numFmtId="0" fontId="17" fillId="0" borderId="43" xfId="5">
      <alignment horizontal="center" vertical="center"/>
    </xf>
    <xf numFmtId="9" fontId="31" fillId="0" borderId="43" xfId="6" applyFont="1" applyBorder="1" applyAlignment="1">
      <alignment horizontal="center" vertical="center"/>
    </xf>
    <xf numFmtId="168" fontId="17" fillId="0" borderId="43" xfId="1">
      <alignment horizontal="center" vertical="center"/>
    </xf>
    <xf numFmtId="0" fontId="32" fillId="19" borderId="43" xfId="0" applyFont="1" applyFill="1" applyBorder="1" applyAlignment="1">
      <alignment horizontal="left" vertical="center" indent="1"/>
    </xf>
    <xf numFmtId="0" fontId="32" fillId="19" borderId="43" xfId="0" applyFont="1" applyFill="1" applyBorder="1" applyAlignment="1">
      <alignment horizontal="center" vertical="center"/>
    </xf>
    <xf numFmtId="9" fontId="31" fillId="19" borderId="43" xfId="6" applyFont="1" applyFill="1" applyBorder="1" applyAlignment="1">
      <alignment horizontal="center" vertical="center"/>
    </xf>
    <xf numFmtId="168" fontId="33" fillId="19" borderId="43" xfId="0" applyNumberFormat="1" applyFont="1" applyFill="1" applyBorder="1" applyAlignment="1">
      <alignment horizontal="left" vertical="center"/>
    </xf>
    <xf numFmtId="168" fontId="31" fillId="19" borderId="43" xfId="0" applyNumberFormat="1" applyFont="1" applyFill="1" applyBorder="1" applyAlignment="1">
      <alignment horizontal="center" vertical="center"/>
    </xf>
    <xf numFmtId="0" fontId="31"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4" fillId="0" borderId="0" xfId="0" applyFont="1"/>
    <xf numFmtId="0" fontId="18" fillId="0" borderId="0" xfId="0" applyFont="1" applyAlignment="1">
      <alignment horizontal="center"/>
    </xf>
    <xf numFmtId="0" fontId="35" fillId="0" borderId="0" xfId="2" applyFont="1" applyAlignment="1" applyProtection="1"/>
    <xf numFmtId="0" fontId="20" fillId="0" borderId="21" xfId="9" applyAlignment="1">
      <alignment vertical="top" wrapText="1"/>
    </xf>
    <xf numFmtId="0" fontId="14" fillId="0" borderId="23" xfId="0" applyFont="1" applyBorder="1" applyAlignment="1">
      <alignment horizontal="center" vertical="top" wrapText="1"/>
    </xf>
    <xf numFmtId="0" fontId="7" fillId="0" borderId="0" xfId="0" applyFont="1" applyAlignment="1">
      <alignment horizontal="center"/>
    </xf>
    <xf numFmtId="0" fontId="15"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44" xfId="0" applyFont="1" applyBorder="1" applyAlignment="1">
      <alignment horizontal="center" vertical="top" wrapText="1"/>
    </xf>
    <xf numFmtId="164" fontId="14" fillId="0" borderId="23" xfId="4" applyFont="1" applyFill="1" applyBorder="1" applyAlignment="1">
      <alignment vertical="center" wrapText="1"/>
    </xf>
    <xf numFmtId="0" fontId="14" fillId="0" borderId="44"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26"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3" xfId="0" applyFont="1" applyBorder="1" applyAlignment="1">
      <alignment horizontal="center" vertical="center" wrapText="1"/>
    </xf>
    <xf numFmtId="0" fontId="14" fillId="0" borderId="5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4" xfId="0" applyFont="1" applyBorder="1" applyAlignment="1">
      <alignment horizontal="center" vertical="top" wrapText="1"/>
    </xf>
    <xf numFmtId="164" fontId="14" fillId="0" borderId="24" xfId="4" applyFont="1" applyFill="1" applyBorder="1" applyAlignment="1">
      <alignment vertical="center" wrapText="1"/>
    </xf>
    <xf numFmtId="0" fontId="6" fillId="5" borderId="7" xfId="0" applyFont="1" applyFill="1" applyBorder="1" applyAlignment="1">
      <alignment vertical="center"/>
    </xf>
    <xf numFmtId="0" fontId="15" fillId="0" borderId="26" xfId="0" applyFont="1" applyBorder="1" applyAlignment="1">
      <alignment horizontal="center" vertical="center" wrapText="1"/>
    </xf>
    <xf numFmtId="0" fontId="14" fillId="0" borderId="52" xfId="0" applyFont="1" applyBorder="1" applyAlignment="1">
      <alignment horizontal="center" vertical="center" wrapText="1"/>
    </xf>
    <xf numFmtId="164" fontId="14" fillId="0" borderId="1" xfId="4" applyFont="1" applyFill="1" applyBorder="1" applyAlignment="1">
      <alignment vertical="center" wrapText="1"/>
    </xf>
    <xf numFmtId="0" fontId="14" fillId="0" borderId="60" xfId="0" applyFont="1" applyBorder="1" applyAlignment="1">
      <alignment horizontal="center" vertical="center" wrapText="1"/>
    </xf>
    <xf numFmtId="14" fontId="14" fillId="0" borderId="26" xfId="0" applyNumberFormat="1" applyFont="1" applyBorder="1" applyAlignment="1">
      <alignment horizontal="center" vertical="center" wrapText="1"/>
    </xf>
    <xf numFmtId="0" fontId="14" fillId="0" borderId="26" xfId="0" applyFont="1" applyBorder="1" applyAlignment="1">
      <alignment horizontal="center" vertical="top" wrapText="1"/>
    </xf>
    <xf numFmtId="164" fontId="14" fillId="0" borderId="26" xfId="4" applyFont="1" applyFill="1" applyBorder="1" applyAlignment="1">
      <alignment vertical="center" wrapText="1"/>
    </xf>
    <xf numFmtId="0" fontId="37" fillId="0" borderId="46" xfId="0" applyFont="1" applyBorder="1" applyAlignment="1">
      <alignment horizontal="left" vertical="center" wrapText="1"/>
    </xf>
    <xf numFmtId="0" fontId="37" fillId="0" borderId="45" xfId="0" applyFont="1" applyBorder="1" applyAlignment="1">
      <alignment horizontal="left" vertical="center" wrapText="1"/>
    </xf>
    <xf numFmtId="0" fontId="14" fillId="0" borderId="45" xfId="0" applyFont="1" applyBorder="1" applyAlignment="1">
      <alignment horizontal="left" vertical="top" wrapText="1"/>
    </xf>
    <xf numFmtId="0" fontId="3" fillId="0" borderId="54" xfId="0" applyFont="1" applyBorder="1"/>
    <xf numFmtId="0" fontId="3" fillId="0" borderId="1" xfId="0" applyFont="1" applyBorder="1"/>
    <xf numFmtId="0" fontId="39" fillId="0" borderId="64" xfId="0" applyFont="1" applyBorder="1" applyAlignment="1">
      <alignment vertical="center"/>
    </xf>
    <xf numFmtId="0" fontId="3" fillId="0" borderId="66" xfId="0" applyFont="1" applyBorder="1"/>
    <xf numFmtId="0" fontId="14" fillId="0" borderId="62" xfId="0" applyFont="1" applyBorder="1" applyAlignment="1">
      <alignment horizontal="center" vertical="center" wrapText="1"/>
    </xf>
    <xf numFmtId="0" fontId="14" fillId="0" borderId="69" xfId="0" applyFont="1" applyBorder="1" applyAlignment="1">
      <alignment horizontal="center" vertical="center" wrapText="1"/>
    </xf>
    <xf numFmtId="164" fontId="14" fillId="0" borderId="52" xfId="4" applyFont="1" applyFill="1" applyBorder="1" applyAlignment="1">
      <alignment vertical="center" wrapText="1"/>
    </xf>
    <xf numFmtId="0" fontId="3" fillId="0" borderId="70" xfId="0" applyFont="1" applyBorder="1"/>
    <xf numFmtId="0" fontId="6" fillId="5" borderId="71" xfId="0" applyFont="1" applyFill="1" applyBorder="1" applyAlignment="1">
      <alignment vertical="center"/>
    </xf>
    <xf numFmtId="0" fontId="36" fillId="5" borderId="7" xfId="0" applyFont="1" applyFill="1" applyBorder="1" applyAlignment="1">
      <alignment horizontal="center" vertical="center" wrapText="1"/>
    </xf>
    <xf numFmtId="0" fontId="36" fillId="5" borderId="16" xfId="0" applyFont="1" applyFill="1" applyBorder="1" applyAlignment="1">
      <alignment horizontal="center" vertical="center" wrapText="1"/>
    </xf>
    <xf numFmtId="0" fontId="36" fillId="5" borderId="56" xfId="0" applyFont="1" applyFill="1" applyBorder="1" applyAlignment="1">
      <alignment horizontal="center" vertical="center" wrapText="1"/>
    </xf>
    <xf numFmtId="0" fontId="36" fillId="5" borderId="72" xfId="0" applyFont="1" applyFill="1" applyBorder="1" applyAlignment="1">
      <alignment horizontal="center" vertical="center" wrapText="1"/>
    </xf>
    <xf numFmtId="0" fontId="36" fillId="5" borderId="73" xfId="0" applyFont="1" applyFill="1" applyBorder="1" applyAlignment="1">
      <alignment horizontal="center" vertical="center" wrapText="1"/>
    </xf>
    <xf numFmtId="0" fontId="36" fillId="5" borderId="74" xfId="0" applyFont="1" applyFill="1" applyBorder="1" applyAlignment="1">
      <alignment horizontal="center" vertical="center" wrapText="1"/>
    </xf>
    <xf numFmtId="0" fontId="36" fillId="5" borderId="16" xfId="0" applyFont="1" applyFill="1" applyBorder="1" applyAlignment="1">
      <alignment horizontal="left" vertical="center" wrapText="1"/>
    </xf>
    <xf numFmtId="0" fontId="6" fillId="5" borderId="73" xfId="0" applyFont="1" applyFill="1" applyBorder="1" applyAlignment="1">
      <alignment vertical="center"/>
    </xf>
    <xf numFmtId="0" fontId="36" fillId="5" borderId="74" xfId="0" applyFont="1" applyFill="1" applyBorder="1" applyAlignment="1">
      <alignment horizontal="left" vertical="center" wrapText="1"/>
    </xf>
    <xf numFmtId="0" fontId="14" fillId="0" borderId="53" xfId="0" applyFont="1" applyBorder="1" applyAlignment="1">
      <alignment horizontal="center" vertical="top" wrapText="1"/>
    </xf>
    <xf numFmtId="0" fontId="14" fillId="0" borderId="54" xfId="0" applyFont="1" applyBorder="1" applyAlignment="1">
      <alignment horizontal="left" vertical="top" wrapText="1"/>
    </xf>
    <xf numFmtId="0" fontId="14" fillId="0" borderId="51" xfId="0" applyFont="1" applyBorder="1" applyAlignment="1">
      <alignment horizontal="center" vertical="top" wrapText="1"/>
    </xf>
    <xf numFmtId="0" fontId="14" fillId="0" borderId="46" xfId="0" applyFont="1" applyBorder="1" applyAlignment="1">
      <alignment horizontal="left" vertical="top" wrapText="1"/>
    </xf>
    <xf numFmtId="0" fontId="37" fillId="5" borderId="7" xfId="0" applyFont="1" applyFill="1" applyBorder="1" applyAlignment="1">
      <alignment horizontal="center" vertical="center" wrapText="1"/>
    </xf>
    <xf numFmtId="0" fontId="37" fillId="5" borderId="71" xfId="0" applyFont="1" applyFill="1" applyBorder="1" applyAlignment="1">
      <alignment horizontal="left" vertical="center" wrapText="1"/>
    </xf>
    <xf numFmtId="0" fontId="37" fillId="5" borderId="56" xfId="0" applyFont="1" applyFill="1" applyBorder="1" applyAlignment="1">
      <alignment horizontal="center" vertical="center" wrapText="1"/>
    </xf>
    <xf numFmtId="0" fontId="37" fillId="5" borderId="72" xfId="0" applyFont="1" applyFill="1" applyBorder="1" applyAlignment="1">
      <alignment horizontal="center" vertical="center" wrapText="1"/>
    </xf>
    <xf numFmtId="0" fontId="37" fillId="5" borderId="73" xfId="0" applyFont="1" applyFill="1" applyBorder="1" applyAlignment="1">
      <alignment horizontal="center" vertical="center" wrapText="1"/>
    </xf>
    <xf numFmtId="0" fontId="37" fillId="5" borderId="74" xfId="0" applyFont="1" applyFill="1" applyBorder="1" applyAlignment="1">
      <alignment horizontal="left" vertical="center" wrapText="1"/>
    </xf>
    <xf numFmtId="0" fontId="3" fillId="0" borderId="24" xfId="0" applyFont="1" applyBorder="1" applyAlignment="1">
      <alignment horizontal="center" vertical="center" wrapText="1"/>
    </xf>
    <xf numFmtId="0" fontId="37" fillId="0" borderId="54" xfId="0" applyFont="1" applyBorder="1" applyAlignment="1">
      <alignment horizontal="left" vertical="center" wrapText="1"/>
    </xf>
    <xf numFmtId="0" fontId="15" fillId="0" borderId="25" xfId="0" applyFont="1" applyBorder="1" applyAlignment="1">
      <alignment horizontal="center" vertical="center" wrapText="1"/>
    </xf>
    <xf numFmtId="0" fontId="37" fillId="5" borderId="76" xfId="0" applyFont="1" applyFill="1" applyBorder="1" applyAlignment="1">
      <alignment horizontal="center" vertical="center" wrapText="1"/>
    </xf>
    <xf numFmtId="0" fontId="37" fillId="5" borderId="77" xfId="0" applyFont="1" applyFill="1" applyBorder="1" applyAlignment="1">
      <alignment horizontal="center" vertical="center" wrapText="1"/>
    </xf>
    <xf numFmtId="0" fontId="37" fillId="5" borderId="78" xfId="0" applyFont="1" applyFill="1" applyBorder="1" applyAlignment="1">
      <alignment horizontal="left" vertical="center" wrapText="1"/>
    </xf>
    <xf numFmtId="0" fontId="3" fillId="0" borderId="26" xfId="0" applyFont="1" applyBorder="1" applyAlignment="1">
      <alignment horizontal="center" vertical="top" wrapText="1"/>
    </xf>
    <xf numFmtId="0" fontId="3" fillId="0" borderId="25" xfId="0" applyFont="1" applyBorder="1" applyAlignment="1">
      <alignment horizontal="center" vertical="center" wrapText="1"/>
    </xf>
    <xf numFmtId="0" fontId="14" fillId="0" borderId="81" xfId="0" applyFont="1" applyBorder="1" applyAlignment="1">
      <alignment horizontal="center" vertical="center" wrapText="1"/>
    </xf>
    <xf numFmtId="164" fontId="14" fillId="0" borderId="60" xfId="4" applyFont="1" applyFill="1" applyBorder="1" applyAlignment="1">
      <alignment vertical="center" wrapText="1"/>
    </xf>
    <xf numFmtId="0" fontId="3" fillId="0" borderId="82" xfId="0" applyFont="1" applyBorder="1"/>
    <xf numFmtId="0" fontId="14" fillId="5" borderId="83" xfId="0" applyFont="1" applyFill="1" applyBorder="1" applyAlignment="1">
      <alignment horizontal="center" vertical="center" wrapText="1"/>
    </xf>
    <xf numFmtId="0" fontId="14" fillId="5" borderId="56" xfId="0" applyFont="1" applyFill="1" applyBorder="1" applyAlignment="1">
      <alignment horizontal="center" vertical="center" wrapText="1"/>
    </xf>
    <xf numFmtId="0" fontId="3" fillId="5" borderId="84" xfId="0" applyFont="1" applyFill="1" applyBorder="1"/>
    <xf numFmtId="0" fontId="0" fillId="0" borderId="0" xfId="0" applyAlignment="1">
      <alignment horizontal="left" vertical="center"/>
    </xf>
    <xf numFmtId="0" fontId="39" fillId="0" borderId="75" xfId="0" applyFont="1" applyBorder="1" applyAlignment="1">
      <alignment vertical="center"/>
    </xf>
    <xf numFmtId="0" fontId="39" fillId="0" borderId="65" xfId="0" applyFont="1" applyBorder="1" applyAlignment="1">
      <alignment vertical="center"/>
    </xf>
    <xf numFmtId="0" fontId="40" fillId="0" borderId="60" xfId="0" applyFont="1" applyBorder="1" applyAlignment="1">
      <alignment horizontal="center" vertical="center" wrapText="1"/>
    </xf>
    <xf numFmtId="0" fontId="40" fillId="0" borderId="1" xfId="0" applyFont="1" applyBorder="1" applyAlignment="1">
      <alignment horizontal="center" vertical="center" wrapText="1"/>
    </xf>
    <xf numFmtId="0" fontId="14" fillId="0" borderId="58" xfId="0" applyFont="1" applyBorder="1" applyAlignment="1">
      <alignment horizontal="center" vertical="center" wrapText="1"/>
    </xf>
    <xf numFmtId="0" fontId="14" fillId="0" borderId="57" xfId="0" applyFont="1" applyBorder="1" applyAlignment="1">
      <alignment horizontal="center" vertical="center" wrapText="1"/>
    </xf>
    <xf numFmtId="0" fontId="14" fillId="0" borderId="59" xfId="0" applyFont="1" applyBorder="1" applyAlignment="1">
      <alignment horizontal="center" vertical="center" wrapText="1"/>
    </xf>
    <xf numFmtId="0" fontId="40" fillId="0" borderId="58" xfId="0" applyFont="1" applyBorder="1" applyAlignment="1">
      <alignment horizontal="center" vertical="center" wrapText="1"/>
    </xf>
    <xf numFmtId="0" fontId="40" fillId="0" borderId="57" xfId="0" applyFont="1" applyBorder="1" applyAlignment="1">
      <alignment horizontal="center" vertical="center" wrapText="1"/>
    </xf>
    <xf numFmtId="164" fontId="36" fillId="20" borderId="77" xfId="0" applyNumberFormat="1" applyFont="1" applyFill="1" applyBorder="1" applyAlignment="1">
      <alignment horizontal="center" vertical="center" wrapText="1"/>
    </xf>
    <xf numFmtId="164" fontId="37" fillId="20" borderId="73" xfId="4" applyFont="1" applyFill="1" applyBorder="1" applyAlignment="1">
      <alignment horizontal="center" vertical="center" wrapText="1"/>
    </xf>
    <xf numFmtId="164" fontId="37" fillId="20" borderId="77" xfId="4" applyFont="1" applyFill="1" applyBorder="1" applyAlignment="1">
      <alignment horizontal="center" vertical="center" wrapText="1"/>
    </xf>
    <xf numFmtId="164" fontId="37" fillId="5" borderId="12" xfId="4" applyFont="1" applyFill="1" applyBorder="1" applyAlignment="1">
      <alignment vertical="center" wrapText="1"/>
    </xf>
    <xf numFmtId="0" fontId="3" fillId="0" borderId="0" xfId="0" applyFont="1" applyAlignment="1">
      <alignment horizontal="left" vertical="center" wrapText="1"/>
    </xf>
    <xf numFmtId="0" fontId="37" fillId="0" borderId="0" xfId="0" applyFont="1" applyAlignment="1">
      <alignment horizontal="left" vertical="center"/>
    </xf>
    <xf numFmtId="0" fontId="41" fillId="0" borderId="0" xfId="0" applyFont="1" applyAlignment="1">
      <alignment horizontal="left" vertical="center"/>
    </xf>
    <xf numFmtId="0" fontId="16" fillId="0" borderId="1" xfId="0" applyFont="1" applyBorder="1" applyAlignment="1">
      <alignment horizontal="center" vertical="center" wrapText="1"/>
    </xf>
    <xf numFmtId="0" fontId="25" fillId="0" borderId="1" xfId="0" applyFont="1" applyBorder="1"/>
    <xf numFmtId="0" fontId="16" fillId="0" borderId="1" xfId="0" applyFont="1" applyBorder="1" applyAlignment="1">
      <alignment horizontal="center" vertical="top" wrapText="1"/>
    </xf>
    <xf numFmtId="0" fontId="15" fillId="0" borderId="1" xfId="0" applyFont="1" applyBorder="1" applyAlignment="1">
      <alignment horizontal="center" vertical="top" wrapText="1"/>
    </xf>
    <xf numFmtId="0" fontId="15" fillId="0" borderId="1" xfId="0" applyFont="1" applyBorder="1" applyAlignment="1">
      <alignment horizontal="center" vertical="center" wrapText="1"/>
    </xf>
    <xf numFmtId="0" fontId="15" fillId="0" borderId="1" xfId="0" applyFont="1" applyBorder="1" applyAlignment="1">
      <alignment horizontal="center"/>
    </xf>
    <xf numFmtId="0" fontId="43" fillId="0" borderId="1" xfId="0" applyFont="1" applyBorder="1" applyAlignment="1">
      <alignment vertical="center"/>
    </xf>
    <xf numFmtId="0" fontId="43" fillId="0" borderId="1" xfId="0" applyFont="1" applyBorder="1" applyAlignment="1">
      <alignment vertical="center" wrapText="1" shrinkToFit="1"/>
    </xf>
    <xf numFmtId="0" fontId="43" fillId="0" borderId="1" xfId="0" applyFont="1" applyBorder="1" applyAlignment="1">
      <alignment vertical="center" wrapText="1"/>
    </xf>
    <xf numFmtId="0" fontId="25" fillId="0" borderId="60" xfId="0" applyFont="1" applyBorder="1"/>
    <xf numFmtId="0" fontId="16" fillId="0" borderId="60" xfId="0" applyFont="1" applyBorder="1" applyAlignment="1">
      <alignment horizontal="center" vertical="top" wrapText="1"/>
    </xf>
    <xf numFmtId="0" fontId="3" fillId="0" borderId="0" xfId="0" applyFont="1"/>
    <xf numFmtId="0" fontId="3" fillId="6" borderId="82" xfId="0" applyFont="1" applyFill="1" applyBorder="1" applyAlignment="1">
      <alignment horizontal="center" vertical="center"/>
    </xf>
    <xf numFmtId="0" fontId="3" fillId="6" borderId="66" xfId="0" applyFont="1" applyFill="1" applyBorder="1" applyAlignment="1">
      <alignment horizontal="center" vertical="center"/>
    </xf>
    <xf numFmtId="164" fontId="16" fillId="6" borderId="66" xfId="0" applyNumberFormat="1" applyFont="1" applyFill="1" applyBorder="1" applyAlignment="1">
      <alignment horizontal="center" vertical="center" wrapText="1"/>
    </xf>
    <xf numFmtId="164" fontId="16" fillId="6" borderId="66" xfId="4" applyFont="1" applyFill="1" applyBorder="1" applyAlignment="1">
      <alignment horizontal="center" vertical="center" wrapText="1"/>
    </xf>
    <xf numFmtId="0" fontId="3" fillId="0" borderId="66" xfId="0" applyFont="1" applyBorder="1" applyAlignment="1">
      <alignment horizontal="center" vertical="center"/>
    </xf>
    <xf numFmtId="0" fontId="43" fillId="0" borderId="48" xfId="0" applyFont="1" applyBorder="1" applyAlignment="1">
      <alignment vertical="center"/>
    </xf>
    <xf numFmtId="0" fontId="15" fillId="0" borderId="60" xfId="0" applyFont="1" applyBorder="1" applyAlignment="1">
      <alignment horizontal="center" vertical="center" wrapText="1"/>
    </xf>
    <xf numFmtId="0" fontId="15" fillId="0" borderId="51" xfId="0" applyFont="1" applyBorder="1" applyAlignment="1">
      <alignment horizontal="center" vertical="center" wrapText="1"/>
    </xf>
    <xf numFmtId="0" fontId="15" fillId="0" borderId="53" xfId="0" applyFont="1" applyBorder="1" applyAlignment="1">
      <alignment horizontal="center" vertical="center" wrapText="1"/>
    </xf>
    <xf numFmtId="0" fontId="15" fillId="0" borderId="51" xfId="0" applyFont="1" applyBorder="1" applyAlignment="1">
      <alignment horizontal="center" vertical="top" wrapText="1"/>
    </xf>
    <xf numFmtId="0" fontId="15" fillId="0" borderId="44" xfId="0" applyFont="1" applyBorder="1" applyAlignment="1">
      <alignment horizontal="center" vertical="top" wrapText="1"/>
    </xf>
    <xf numFmtId="0" fontId="15" fillId="0" borderId="48" xfId="0" applyFont="1" applyBorder="1" applyAlignment="1">
      <alignment horizontal="center"/>
    </xf>
    <xf numFmtId="0" fontId="15" fillId="0" borderId="48" xfId="0" applyFont="1" applyBorder="1" applyAlignment="1">
      <alignment horizontal="center" vertical="center" wrapText="1"/>
    </xf>
    <xf numFmtId="0" fontId="16" fillId="0" borderId="48" xfId="0" applyFont="1" applyBorder="1" applyAlignment="1">
      <alignment horizontal="center" vertical="top" wrapText="1"/>
    </xf>
    <xf numFmtId="0" fontId="3" fillId="0" borderId="87" xfId="0" applyFont="1" applyBorder="1" applyAlignment="1">
      <alignment horizontal="center" vertical="center"/>
    </xf>
    <xf numFmtId="0" fontId="15" fillId="0" borderId="50" xfId="0" applyFont="1" applyBorder="1" applyAlignment="1">
      <alignment horizontal="center" vertical="center" wrapText="1"/>
    </xf>
    <xf numFmtId="0" fontId="15" fillId="0" borderId="86" xfId="0" applyFont="1" applyBorder="1" applyAlignment="1">
      <alignment horizontal="center" vertical="top" wrapText="1"/>
    </xf>
    <xf numFmtId="0" fontId="15" fillId="0" borderId="88" xfId="0" applyFont="1" applyBorder="1" applyAlignment="1">
      <alignment horizontal="center" vertical="top" wrapText="1"/>
    </xf>
    <xf numFmtId="0" fontId="15" fillId="0" borderId="50" xfId="0" applyFont="1" applyBorder="1" applyAlignment="1">
      <alignment horizontal="center" vertical="top" wrapText="1"/>
    </xf>
    <xf numFmtId="14" fontId="42" fillId="0" borderId="85" xfId="0" applyNumberFormat="1" applyFont="1" applyBorder="1" applyAlignment="1">
      <alignment horizontal="center" vertical="center" wrapText="1"/>
    </xf>
    <xf numFmtId="14" fontId="15" fillId="0" borderId="88" xfId="0" applyNumberFormat="1" applyFont="1" applyBorder="1" applyAlignment="1">
      <alignment horizontal="center" vertical="center" wrapText="1"/>
    </xf>
    <xf numFmtId="0" fontId="15" fillId="0" borderId="49" xfId="0" applyFont="1" applyBorder="1" applyAlignment="1">
      <alignment horizontal="center" vertical="top" wrapText="1"/>
    </xf>
    <xf numFmtId="169" fontId="37" fillId="7" borderId="11" xfId="4" applyNumberFormat="1" applyFont="1" applyFill="1" applyBorder="1" applyAlignment="1">
      <alignment vertical="center" wrapText="1"/>
    </xf>
    <xf numFmtId="0" fontId="44" fillId="21" borderId="55" xfId="0" applyFont="1" applyFill="1" applyBorder="1" applyAlignment="1">
      <alignment horizontal="center" vertical="center" wrapText="1"/>
    </xf>
    <xf numFmtId="0" fontId="44" fillId="21" borderId="56" xfId="0" applyFont="1" applyFill="1" applyBorder="1" applyAlignment="1">
      <alignment horizontal="center" vertical="center" wrapText="1"/>
    </xf>
    <xf numFmtId="0" fontId="44" fillId="21" borderId="8" xfId="0" applyFont="1" applyFill="1" applyBorder="1" applyAlignment="1">
      <alignment horizontal="center" vertical="center" wrapText="1"/>
    </xf>
    <xf numFmtId="0" fontId="14" fillId="5" borderId="77" xfId="0" applyFont="1" applyFill="1" applyBorder="1" applyAlignment="1">
      <alignment horizontal="center" vertical="center" wrapText="1"/>
    </xf>
    <xf numFmtId="0" fontId="14" fillId="0" borderId="25" xfId="0" applyFont="1" applyBorder="1" applyAlignment="1">
      <alignment horizontal="center" vertical="center" wrapText="1"/>
    </xf>
    <xf numFmtId="0" fontId="14" fillId="5" borderId="73" xfId="0" applyFont="1" applyFill="1" applyBorder="1" applyAlignment="1">
      <alignment horizontal="center" vertical="center" wrapText="1"/>
    </xf>
    <xf numFmtId="0" fontId="38" fillId="0" borderId="26" xfId="0" applyFont="1" applyBorder="1" applyAlignment="1">
      <alignment horizontal="center" vertical="center" wrapText="1"/>
    </xf>
    <xf numFmtId="0" fontId="40" fillId="0" borderId="52" xfId="0" applyFont="1" applyBorder="1" applyAlignment="1">
      <alignment horizontal="center" vertical="center"/>
    </xf>
    <xf numFmtId="0" fontId="3" fillId="0" borderId="24" xfId="0" applyFont="1" applyBorder="1" applyAlignment="1">
      <alignment horizontal="center" vertical="center"/>
    </xf>
    <xf numFmtId="0" fontId="37" fillId="5" borderId="56" xfId="0" applyFont="1" applyFill="1" applyBorder="1" applyAlignment="1">
      <alignment horizontal="center" vertical="center"/>
    </xf>
    <xf numFmtId="0" fontId="3" fillId="5" borderId="56" xfId="0" applyFont="1" applyFill="1" applyBorder="1" applyAlignment="1">
      <alignment horizontal="center" vertical="center"/>
    </xf>
    <xf numFmtId="0" fontId="40" fillId="0" borderId="60" xfId="0" applyFont="1" applyBorder="1" applyAlignment="1">
      <alignment horizontal="center" vertical="center"/>
    </xf>
    <xf numFmtId="0" fontId="3" fillId="0" borderId="60" xfId="0" applyFont="1" applyBorder="1" applyAlignment="1">
      <alignment horizontal="center" vertical="center"/>
    </xf>
    <xf numFmtId="0" fontId="40" fillId="0" borderId="1" xfId="0" applyFont="1" applyBorder="1" applyAlignment="1">
      <alignment horizontal="center" vertical="center"/>
    </xf>
    <xf numFmtId="0" fontId="3" fillId="0" borderId="61" xfId="0" applyFont="1" applyBorder="1" applyAlignment="1">
      <alignment horizontal="center" vertical="center"/>
    </xf>
    <xf numFmtId="0" fontId="40" fillId="0" borderId="16" xfId="0" applyFont="1" applyBorder="1" applyAlignment="1">
      <alignment vertical="center"/>
    </xf>
    <xf numFmtId="0" fontId="13" fillId="0" borderId="1" xfId="0" applyFont="1" applyBorder="1" applyAlignment="1">
      <alignment horizontal="center" vertical="center"/>
    </xf>
    <xf numFmtId="0" fontId="39" fillId="0" borderId="64" xfId="0" applyFont="1" applyBorder="1" applyAlignment="1">
      <alignment horizontal="left" vertical="center"/>
    </xf>
    <xf numFmtId="0" fontId="39" fillId="0" borderId="65" xfId="0" applyFont="1" applyBorder="1" applyAlignment="1">
      <alignment horizontal="left" vertical="center"/>
    </xf>
    <xf numFmtId="0" fontId="39" fillId="0" borderId="75" xfId="0" applyFont="1" applyBorder="1" applyAlignment="1">
      <alignment horizontal="left" vertical="center"/>
    </xf>
    <xf numFmtId="0" fontId="39" fillId="0" borderId="75" xfId="0" applyFont="1" applyBorder="1" applyAlignment="1">
      <alignment horizontal="left" vertical="center" wrapText="1" shrinkToFit="1"/>
    </xf>
    <xf numFmtId="0" fontId="39" fillId="0" borderId="75" xfId="0" applyFont="1" applyBorder="1" applyAlignment="1">
      <alignment horizontal="left" vertical="center" wrapText="1"/>
    </xf>
    <xf numFmtId="0" fontId="37" fillId="5" borderId="71" xfId="0" applyFont="1" applyFill="1" applyBorder="1" applyAlignment="1">
      <alignment horizontal="left" vertical="center"/>
    </xf>
    <xf numFmtId="0" fontId="39" fillId="0" borderId="80" xfId="0" applyFont="1" applyBorder="1" applyAlignment="1">
      <alignment horizontal="left" vertical="center"/>
    </xf>
    <xf numFmtId="0" fontId="39" fillId="0" borderId="13" xfId="0" applyFont="1" applyBorder="1" applyAlignment="1">
      <alignment horizontal="left" vertical="center"/>
    </xf>
    <xf numFmtId="0" fontId="39" fillId="0" borderId="68" xfId="0" applyFont="1" applyBorder="1" applyAlignment="1">
      <alignment horizontal="left" vertical="center"/>
    </xf>
    <xf numFmtId="0" fontId="0" fillId="0" borderId="0" xfId="0" applyAlignment="1">
      <alignment horizontal="center" vertical="center"/>
    </xf>
    <xf numFmtId="0" fontId="9" fillId="0" borderId="0" xfId="0" applyFont="1" applyAlignment="1">
      <alignment horizontal="left" vertical="center"/>
    </xf>
    <xf numFmtId="0" fontId="40" fillId="0" borderId="59" xfId="0" applyFont="1" applyBorder="1" applyAlignment="1">
      <alignment horizontal="center" vertical="center"/>
    </xf>
    <xf numFmtId="0" fontId="13" fillId="5" borderId="7" xfId="0" applyFont="1" applyFill="1" applyBorder="1" applyAlignment="1">
      <alignment horizontal="center" vertical="center"/>
    </xf>
    <xf numFmtId="0" fontId="40" fillId="0" borderId="79" xfId="0" applyFont="1" applyBorder="1" applyAlignment="1">
      <alignment horizontal="center" vertical="center"/>
    </xf>
    <xf numFmtId="0" fontId="40" fillId="0" borderId="63" xfId="0" applyFont="1" applyBorder="1" applyAlignment="1">
      <alignment horizontal="center" vertical="center"/>
    </xf>
    <xf numFmtId="0" fontId="40" fillId="0" borderId="67" xfId="0" applyFont="1" applyBorder="1" applyAlignment="1">
      <alignment horizontal="center" vertical="center"/>
    </xf>
    <xf numFmtId="0" fontId="14" fillId="6" borderId="1" xfId="0" applyFont="1" applyFill="1" applyBorder="1" applyAlignment="1">
      <alignment horizontal="center" vertical="center" wrapText="1"/>
    </xf>
    <xf numFmtId="0" fontId="45" fillId="0" borderId="26" xfId="0" applyFont="1" applyBorder="1" applyAlignment="1">
      <alignment horizontal="center" vertical="center" wrapText="1"/>
    </xf>
    <xf numFmtId="0" fontId="45" fillId="0" borderId="25" xfId="0" applyFont="1" applyBorder="1" applyAlignment="1">
      <alignment horizontal="center" vertical="center" wrapText="1"/>
    </xf>
    <xf numFmtId="0" fontId="45" fillId="0" borderId="1" xfId="0" applyFont="1" applyBorder="1" applyAlignment="1">
      <alignment horizontal="center" vertical="center" wrapText="1"/>
    </xf>
    <xf numFmtId="0" fontId="46" fillId="5" borderId="73" xfId="0" applyFont="1" applyFill="1" applyBorder="1" applyAlignment="1">
      <alignment horizontal="center" vertical="center" wrapText="1"/>
    </xf>
    <xf numFmtId="0" fontId="46" fillId="5" borderId="90" xfId="0" applyFont="1" applyFill="1" applyBorder="1" applyAlignment="1">
      <alignment horizontal="center" vertical="center" wrapText="1"/>
    </xf>
    <xf numFmtId="0" fontId="46" fillId="5" borderId="8" xfId="0" applyFont="1" applyFill="1" applyBorder="1" applyAlignment="1">
      <alignment horizontal="center" vertical="center" wrapText="1"/>
    </xf>
    <xf numFmtId="0" fontId="45" fillId="0" borderId="91" xfId="0" applyFont="1" applyBorder="1" applyAlignment="1">
      <alignment horizontal="center" vertical="center" wrapText="1"/>
    </xf>
    <xf numFmtId="0" fontId="45" fillId="0" borderId="75" xfId="0" applyFont="1" applyBorder="1" applyAlignment="1">
      <alignment horizontal="center" vertical="center" wrapText="1"/>
    </xf>
    <xf numFmtId="0" fontId="45" fillId="0" borderId="93" xfId="0" applyFont="1" applyBorder="1" applyAlignment="1">
      <alignment horizontal="center" vertical="center" wrapText="1"/>
    </xf>
    <xf numFmtId="0" fontId="45" fillId="22" borderId="47" xfId="0" applyFont="1" applyFill="1" applyBorder="1" applyAlignment="1">
      <alignment horizontal="center" vertical="center"/>
    </xf>
    <xf numFmtId="0" fontId="41" fillId="22" borderId="87" xfId="0" applyFont="1" applyFill="1" applyBorder="1" applyAlignment="1">
      <alignment horizontal="center"/>
    </xf>
    <xf numFmtId="0" fontId="45" fillId="0" borderId="46" xfId="0" applyFont="1" applyBorder="1" applyAlignment="1">
      <alignment horizontal="center" vertical="center" wrapText="1"/>
    </xf>
    <xf numFmtId="0" fontId="45" fillId="0" borderId="92" xfId="0" applyFont="1" applyBorder="1" applyAlignment="1">
      <alignment horizontal="center" vertical="center" wrapText="1"/>
    </xf>
    <xf numFmtId="0" fontId="45" fillId="0" borderId="94" xfId="0" applyFont="1" applyBorder="1" applyAlignment="1">
      <alignment horizontal="center" vertical="center" wrapText="1"/>
    </xf>
    <xf numFmtId="14" fontId="14" fillId="0" borderId="1" xfId="0" applyNumberFormat="1" applyFont="1" applyBorder="1" applyAlignment="1">
      <alignment horizontal="center" vertical="center" wrapText="1"/>
    </xf>
    <xf numFmtId="14" fontId="40" fillId="0" borderId="16" xfId="0" applyNumberFormat="1" applyFont="1" applyBorder="1" applyAlignment="1">
      <alignment vertical="center"/>
    </xf>
    <xf numFmtId="0" fontId="23" fillId="0" borderId="0" xfId="0" applyFont="1" applyAlignment="1">
      <alignment horizontal="center" vertical="center"/>
    </xf>
    <xf numFmtId="0" fontId="37" fillId="5" borderId="89" xfId="0" applyFont="1" applyFill="1" applyBorder="1" applyAlignment="1">
      <alignment horizontal="right" vertical="center" wrapText="1"/>
    </xf>
    <xf numFmtId="0" fontId="37" fillId="5" borderId="11" xfId="0" applyFont="1" applyFill="1" applyBorder="1" applyAlignment="1">
      <alignment horizontal="right" vertical="center" wrapText="1"/>
    </xf>
    <xf numFmtId="0" fontId="37" fillId="5" borderId="16" xfId="0" applyFont="1" applyFill="1" applyBorder="1" applyAlignment="1">
      <alignment horizontal="right" vertical="center" wrapText="1"/>
    </xf>
    <xf numFmtId="0" fontId="40" fillId="0" borderId="71" xfId="0" applyFont="1" applyBorder="1" applyAlignment="1">
      <alignment horizontal="center"/>
    </xf>
    <xf numFmtId="0" fontId="40" fillId="0" borderId="16" xfId="0" applyFont="1" applyBorder="1" applyAlignment="1">
      <alignment horizontal="center"/>
    </xf>
    <xf numFmtId="0" fontId="41" fillId="22" borderId="95" xfId="0" applyFont="1" applyFill="1" applyBorder="1" applyAlignment="1">
      <alignment horizontal="right" vertical="center"/>
    </xf>
    <xf numFmtId="0" fontId="41" fillId="22" borderId="96" xfId="0" applyFont="1" applyFill="1" applyBorder="1" applyAlignment="1">
      <alignment horizontal="right" vertical="center"/>
    </xf>
    <xf numFmtId="0" fontId="47" fillId="22" borderId="71" xfId="0" applyFont="1" applyFill="1" applyBorder="1" applyAlignment="1">
      <alignment horizontal="center" vertical="center"/>
    </xf>
    <xf numFmtId="0" fontId="47" fillId="22" borderId="16" xfId="0" applyFont="1" applyFill="1" applyBorder="1" applyAlignment="1">
      <alignment horizontal="center" vertical="center"/>
    </xf>
    <xf numFmtId="0" fontId="47" fillId="22" borderId="8" xfId="0" applyFont="1" applyFill="1" applyBorder="1" applyAlignment="1">
      <alignment horizontal="center" vertic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1" fillId="0" borderId="22" xfId="10" applyAlignment="1">
      <alignment horizontal="right" indent="1"/>
    </xf>
    <xf numFmtId="0" fontId="21" fillId="0" borderId="34" xfId="10" applyBorder="1" applyAlignment="1">
      <alignment horizontal="right" indent="1"/>
    </xf>
    <xf numFmtId="165" fontId="17" fillId="0" borderId="35" xfId="3">
      <alignment horizontal="center" vertical="center"/>
    </xf>
    <xf numFmtId="0" fontId="5" fillId="4" borderId="13" xfId="0" applyFont="1" applyFill="1" applyBorder="1" applyAlignment="1">
      <alignment horizontal="center" vertical="center" wrapText="1"/>
    </xf>
    <xf numFmtId="0" fontId="0" fillId="0" borderId="14" xfId="0" applyBorder="1"/>
    <xf numFmtId="0" fontId="0" fillId="0" borderId="15" xfId="0" applyBorder="1"/>
    <xf numFmtId="0" fontId="5" fillId="4" borderId="13" xfId="0" quotePrefix="1"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7" fillId="0" borderId="18" xfId="0" applyFont="1" applyBorder="1" applyAlignment="1">
      <alignment horizontal="center" wrapText="1"/>
    </xf>
    <xf numFmtId="0" fontId="0" fillId="0" borderId="19" xfId="0" applyBorder="1"/>
    <xf numFmtId="0" fontId="0" fillId="0" borderId="20" xfId="0" applyBorder="1"/>
    <xf numFmtId="0" fontId="7" fillId="0" borderId="18" xfId="0" applyFont="1" applyBorder="1" applyAlignment="1">
      <alignment horizontal="center"/>
    </xf>
    <xf numFmtId="0" fontId="51" fillId="22" borderId="97" xfId="0" applyFont="1" applyFill="1" applyBorder="1" applyAlignment="1">
      <alignment horizontal="center" vertical="center" wrapText="1"/>
    </xf>
    <xf numFmtId="0" fontId="27" fillId="6" borderId="0" xfId="0" applyFont="1" applyFill="1" applyAlignment="1">
      <alignment horizontal="center" vertical="center" wrapText="1"/>
    </xf>
    <xf numFmtId="0" fontId="51" fillId="6" borderId="0" xfId="0" applyFont="1" applyFill="1" applyAlignment="1">
      <alignment horizontal="center" vertical="center" wrapText="1"/>
    </xf>
    <xf numFmtId="14" fontId="27" fillId="6" borderId="0" xfId="0" applyNumberFormat="1" applyFont="1" applyFill="1" applyAlignment="1">
      <alignment horizontal="center" vertical="center" wrapText="1"/>
    </xf>
    <xf numFmtId="0" fontId="51" fillId="26" borderId="71" xfId="0" applyFont="1" applyFill="1" applyBorder="1" applyAlignment="1">
      <alignment horizontal="center"/>
    </xf>
    <xf numFmtId="0" fontId="51" fillId="26" borderId="16" xfId="0" applyFont="1" applyFill="1" applyBorder="1" applyAlignment="1">
      <alignment horizontal="center"/>
    </xf>
    <xf numFmtId="0" fontId="51" fillId="26" borderId="8" xfId="0" applyFont="1" applyFill="1" applyBorder="1" applyAlignment="1">
      <alignment horizontal="center"/>
    </xf>
    <xf numFmtId="0" fontId="27" fillId="20" borderId="71" xfId="0" applyFont="1" applyFill="1" applyBorder="1" applyAlignment="1">
      <alignment horizontal="center"/>
    </xf>
    <xf numFmtId="0" fontId="27" fillId="20" borderId="16" xfId="0" applyFont="1" applyFill="1" applyBorder="1" applyAlignment="1">
      <alignment horizontal="center"/>
    </xf>
    <xf numFmtId="0" fontId="27" fillId="20" borderId="8" xfId="0" applyFont="1" applyFill="1" applyBorder="1" applyAlignment="1">
      <alignment horizontal="center"/>
    </xf>
    <xf numFmtId="0" fontId="51" fillId="27" borderId="98" xfId="0" applyFont="1" applyFill="1" applyBorder="1" applyAlignment="1">
      <alignment horizontal="center" vertical="center"/>
    </xf>
    <xf numFmtId="0" fontId="51" fillId="27" borderId="98" xfId="0" applyFont="1" applyFill="1" applyBorder="1" applyAlignment="1">
      <alignment horizontal="center" vertical="center" wrapText="1"/>
    </xf>
    <xf numFmtId="0" fontId="52" fillId="27" borderId="99" xfId="0" applyFont="1" applyFill="1" applyBorder="1" applyAlignment="1">
      <alignment horizontal="center" vertical="center" wrapText="1"/>
    </xf>
    <xf numFmtId="0" fontId="27" fillId="12" borderId="99" xfId="0" applyFont="1" applyFill="1" applyBorder="1" applyAlignment="1">
      <alignment horizontal="center" vertical="center" wrapText="1"/>
    </xf>
    <xf numFmtId="14" fontId="37" fillId="5" borderId="56" xfId="0" applyNumberFormat="1" applyFont="1" applyFill="1" applyBorder="1" applyAlignment="1">
      <alignment horizontal="center" vertical="center" wrapText="1"/>
    </xf>
    <xf numFmtId="14" fontId="37" fillId="5" borderId="100" xfId="0" applyNumberFormat="1" applyFont="1" applyFill="1" applyBorder="1" applyAlignment="1">
      <alignment horizontal="center" vertical="center" wrapText="1"/>
    </xf>
    <xf numFmtId="14" fontId="37" fillId="5" borderId="76" xfId="0" applyNumberFormat="1" applyFont="1" applyFill="1" applyBorder="1" applyAlignment="1">
      <alignment horizontal="center" vertical="center" wrapText="1"/>
    </xf>
    <xf numFmtId="14" fontId="36" fillId="5" borderId="72" xfId="0" applyNumberFormat="1" applyFont="1" applyFill="1" applyBorder="1" applyAlignment="1">
      <alignment horizontal="center" vertical="center" wrapText="1"/>
    </xf>
    <xf numFmtId="164" fontId="37" fillId="20" borderId="56" xfId="4" applyFont="1" applyFill="1" applyBorder="1" applyAlignment="1">
      <alignment vertical="center" wrapText="1"/>
    </xf>
    <xf numFmtId="164" fontId="37" fillId="20" borderId="1" xfId="4" applyFont="1" applyFill="1" applyBorder="1" applyAlignment="1">
      <alignment vertical="center" wrapText="1"/>
    </xf>
    <xf numFmtId="0" fontId="14" fillId="0" borderId="4" xfId="0" applyFont="1" applyBorder="1" applyAlignment="1">
      <alignment horizontal="center" vertical="center" wrapText="1"/>
    </xf>
    <xf numFmtId="0" fontId="14" fillId="0" borderId="101" xfId="0" applyFont="1" applyBorder="1" applyAlignment="1">
      <alignment horizontal="center" vertical="center" wrapText="1"/>
    </xf>
    <xf numFmtId="0" fontId="14" fillId="6" borderId="101" xfId="0" applyFont="1" applyFill="1" applyBorder="1" applyAlignment="1">
      <alignment horizontal="center" vertical="center" wrapText="1"/>
    </xf>
    <xf numFmtId="0" fontId="40" fillId="0" borderId="101" xfId="0" applyFont="1" applyBorder="1" applyAlignment="1">
      <alignment horizontal="center" vertical="center" wrapText="1"/>
    </xf>
    <xf numFmtId="0" fontId="40" fillId="0" borderId="101" xfId="0" applyFont="1" applyBorder="1" applyAlignment="1">
      <alignment horizontal="center" vertical="center"/>
    </xf>
    <xf numFmtId="0" fontId="40" fillId="0" borderId="102" xfId="0" applyFont="1" applyBorder="1" applyAlignment="1">
      <alignment horizontal="center" vertical="center"/>
    </xf>
    <xf numFmtId="0" fontId="13" fillId="0" borderId="9" xfId="0" applyFont="1" applyBorder="1" applyAlignment="1">
      <alignment horizontal="center" vertical="center"/>
    </xf>
    <xf numFmtId="0" fontId="15" fillId="0" borderId="48" xfId="0" applyFont="1" applyBorder="1" applyAlignment="1">
      <alignment horizontal="center" vertical="top" wrapText="1"/>
    </xf>
  </cellXfs>
  <cellStyles count="22">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Normal 4" xfId="21" xr:uid="{00000000-0005-0000-0000-00003F000000}"/>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8DB4E2"/>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endParaRPr lang="pt-BR" sz="1050" b="1"/>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INTEGRAÇÃO COM SISTEMAS DE BANCO DE DADOS</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ENTENDER AS NECESSIDADES DO CLIENTE</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 (FOODTECHS E CONCORRENTES)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SISTEMA</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E2157045-4CE0-40CE-9C58-F4043DF91E33}">
      <dgm:prSet/>
      <dgm:spPr/>
      <dgm:t>
        <a:bodyPr/>
        <a:lstStyle/>
        <a:p>
          <a:r>
            <a:rPr lang="pt-BR"/>
            <a:t>INTEGRAÇÃO COM DIVERSOS SISTEMAS</a:t>
          </a:r>
        </a:p>
      </dgm:t>
    </dgm:pt>
    <dgm:pt modelId="{F9922145-9B07-49CE-9FA6-B33C82D2B167}" type="parTrans" cxnId="{762B93D8-43BE-42B3-8DE5-31247C71202B}">
      <dgm:prSet/>
      <dgm:spPr/>
      <dgm:t>
        <a:bodyPr/>
        <a:lstStyle/>
        <a:p>
          <a:endParaRPr lang="pt-BR"/>
        </a:p>
      </dgm:t>
    </dgm:pt>
    <dgm:pt modelId="{CA9D8683-4E32-4861-94E8-CF694F4D3BA3}" type="sibTrans" cxnId="{762B93D8-43BE-42B3-8DE5-31247C71202B}">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ANÁLISE DE DESEMPENHO</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DEFINIÇÃO DE STAKEHOLDERS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dgm:t>
        <a:bodyPr/>
        <a:lstStyle/>
        <a:p>
          <a:r>
            <a:rPr lang="pt-BR" b="0"/>
            <a:t>PLANOS DE PESQUISA DE PÚBLICO ALVO</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PESQUISA POR FERRAMENTAS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SISTEMAS DE BANCO DE DADOS </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CRIAÇÃO DE CRONOGRAMAS E METAS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MÓDULOS DO SISTEMA</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MÓDULO DE IDENTIFICAÇÃO E CAPTAÇÃO DE CLIENTE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GERADOR DE PLANOS DE CAPTAÇÃO</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r>
            <a:rPr lang="pt-BR"/>
            <a:t>INTEGRAÇÃO E SINCRONIZAÇÃO DE DADOS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PREPARAR INFRAESTRUTURA NO MARKETPLACE</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6D7A7801-BB63-47F6-9F80-2013CE3C8DDF}">
      <dgm:prSet/>
      <dgm:spPr/>
      <dgm:t>
        <a:bodyPr/>
        <a:lstStyle/>
        <a:p>
          <a:r>
            <a:rPr lang="pt-BR"/>
            <a:t>COLABORAÇÃO COM SISTEMAS DE NUVENS </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COLETAR FEEDBACK E IMPLEMENTAÇÃO DE MELHORIAS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APRIMORAMENTO DOS REQUISITOS FUNCIONAIS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DESENVOLVIMENTO DE VERSÃO MOBILE</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3370A458-E4DD-4B9D-839D-CB6CD78EDD3E}">
      <dgm:prSet/>
      <dgm:spPr/>
      <dgm:t>
        <a:bodyPr/>
        <a:lstStyle/>
        <a:p>
          <a:r>
            <a:rPr lang="pt-BR"/>
            <a:t>CRIAR MATERIAL DE MARKETING PARA O CLIENTE</a:t>
          </a:r>
        </a:p>
      </dgm:t>
    </dgm:pt>
    <dgm:pt modelId="{20788501-15AB-4D37-80FB-D1901541361F}" type="parTrans" cxnId="{FD8B1D7D-1AAB-4B67-8D81-A81B40F24D8B}">
      <dgm:prSet/>
      <dgm:spPr/>
      <dgm:t>
        <a:bodyPr/>
        <a:lstStyle/>
        <a:p>
          <a:endParaRPr lang="pt-BR"/>
        </a:p>
      </dgm:t>
    </dgm:pt>
    <dgm:pt modelId="{ACBBC5F5-7EB4-4FA0-929F-DF179EC35CAB}" type="sibTrans" cxnId="{FD8B1D7D-1AAB-4B67-8D81-A81B40F24D8B}">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1"/>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1"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1"/>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30"/>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30">
        <dgm:presLayoutVars>
          <dgm:chPref val="3"/>
        </dgm:presLayoutVars>
      </dgm:prSet>
      <dgm:spPr/>
    </dgm:pt>
    <dgm:pt modelId="{45896F72-DCDE-404C-8364-99656B71FFED}" type="pres">
      <dgm:prSet presAssocID="{B6389D6D-8AE5-4B3C-9BF6-CF7D2B974EDD}" presName="rootConnector" presStyleLbl="node3" presStyleIdx="0" presStyleCnt="30"/>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30"/>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30">
        <dgm:presLayoutVars>
          <dgm:chPref val="3"/>
        </dgm:presLayoutVars>
      </dgm:prSet>
      <dgm:spPr/>
    </dgm:pt>
    <dgm:pt modelId="{E332D8F5-24D1-438A-A88D-967661A9895B}" type="pres">
      <dgm:prSet presAssocID="{939AE253-A7E2-4EBA-B997-5913C2301F5A}" presName="rootConnector" presStyleLbl="node3" presStyleIdx="1" presStyleCnt="30"/>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30"/>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30">
        <dgm:presLayoutVars>
          <dgm:chPref val="3"/>
        </dgm:presLayoutVars>
      </dgm:prSet>
      <dgm:spPr/>
    </dgm:pt>
    <dgm:pt modelId="{D3BF38C4-1821-483A-AF26-C595ECE3E4B8}" type="pres">
      <dgm:prSet presAssocID="{6ED531EE-0BC7-4118-B43F-7D8D436633A8}" presName="rootConnector" presStyleLbl="node3" presStyleIdx="2" presStyleCnt="30"/>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1"/>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1"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1"/>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30"/>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30">
        <dgm:presLayoutVars>
          <dgm:chPref val="3"/>
        </dgm:presLayoutVars>
      </dgm:prSet>
      <dgm:spPr/>
    </dgm:pt>
    <dgm:pt modelId="{CAC4091A-492F-459B-840C-5F8135FD499F}" type="pres">
      <dgm:prSet presAssocID="{97F38E1B-8B0A-4C1C-BB0E-8DC2824BBDEE}" presName="rootConnector" presStyleLbl="node3" presStyleIdx="3" presStyleCnt="30"/>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5"/>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5">
        <dgm:presLayoutVars>
          <dgm:chPref val="3"/>
        </dgm:presLayoutVars>
      </dgm:prSet>
      <dgm:spPr/>
    </dgm:pt>
    <dgm:pt modelId="{61BD3AC5-6CF6-4CA9-B7DA-7A4EF7D20243}" type="pres">
      <dgm:prSet presAssocID="{86AF350A-A785-4BDD-9C13-1E90196942B4}" presName="rootConnector" presStyleLbl="node4" presStyleIdx="0" presStyleCnt="15"/>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5"/>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5">
        <dgm:presLayoutVars>
          <dgm:chPref val="3"/>
        </dgm:presLayoutVars>
      </dgm:prSet>
      <dgm:spPr/>
    </dgm:pt>
    <dgm:pt modelId="{385FC982-988E-4302-98BB-D7460D5505EC}" type="pres">
      <dgm:prSet presAssocID="{95643014-9364-4ED7-A23C-11FF87634454}" presName="rootConnector" presStyleLbl="node4" presStyleIdx="1" presStyleCnt="15"/>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5"/>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5">
        <dgm:presLayoutVars>
          <dgm:chPref val="3"/>
        </dgm:presLayoutVars>
      </dgm:prSet>
      <dgm:spPr/>
    </dgm:pt>
    <dgm:pt modelId="{37EBA9EA-1D7F-4485-92CD-286075E5D657}" type="pres">
      <dgm:prSet presAssocID="{85C9611E-0EC3-4C90-8306-3D5D07DB36F8}" presName="rootConnector" presStyleLbl="node4" presStyleIdx="2" presStyleCnt="15"/>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3" presStyleCnt="15"/>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3" presStyleCnt="15">
        <dgm:presLayoutVars>
          <dgm:chPref val="3"/>
        </dgm:presLayoutVars>
      </dgm:prSet>
      <dgm:spPr/>
    </dgm:pt>
    <dgm:pt modelId="{3EDBFA9C-F817-479F-9192-D74217624230}" type="pres">
      <dgm:prSet presAssocID="{C2EFE54E-DDBB-4937-AAAF-B8E47F74D697}" presName="rootConnector" presStyleLbl="node4" presStyleIdx="3" presStyleCnt="15"/>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4" presStyleCnt="15"/>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4" presStyleCnt="15">
        <dgm:presLayoutVars>
          <dgm:chPref val="3"/>
        </dgm:presLayoutVars>
      </dgm:prSet>
      <dgm:spPr/>
    </dgm:pt>
    <dgm:pt modelId="{9DEDF8A8-C04F-4AC1-8A19-9C5D980141EF}" type="pres">
      <dgm:prSet presAssocID="{0B7A893D-34B0-412E-AAF0-3244FF37E62F}" presName="rootConnector" presStyleLbl="node4" presStyleIdx="4" presStyleCnt="15"/>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5" presStyleCnt="15"/>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5" presStyleCnt="15">
        <dgm:presLayoutVars>
          <dgm:chPref val="3"/>
        </dgm:presLayoutVars>
      </dgm:prSet>
      <dgm:spPr/>
    </dgm:pt>
    <dgm:pt modelId="{C9DB3AA9-5EBE-4CDD-923A-16B2DED554F2}" type="pres">
      <dgm:prSet presAssocID="{EB3954B5-74F4-4D11-9DFF-EA78507987CB}" presName="rootConnector" presStyleLbl="node4" presStyleIdx="5" presStyleCnt="15"/>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1"/>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1" custLinFactNeighborY="-2145">
        <dgm:presLayoutVars>
          <dgm:chPref val="3"/>
        </dgm:presLayoutVars>
      </dgm:prSet>
      <dgm:spPr/>
    </dgm:pt>
    <dgm:pt modelId="{05AACB28-368C-4D12-A4D8-69764BDEC4D2}" type="pres">
      <dgm:prSet presAssocID="{4D29C077-1695-455C-9DAA-E15887E6F57B}" presName="rootConnector" presStyleLbl="node2" presStyleIdx="2" presStyleCnt="11"/>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30"/>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30">
        <dgm:presLayoutVars>
          <dgm:chPref val="3"/>
        </dgm:presLayoutVars>
      </dgm:prSet>
      <dgm:spPr/>
    </dgm:pt>
    <dgm:pt modelId="{77CF87DA-CCF2-4C68-A6A1-315D38F06E97}" type="pres">
      <dgm:prSet presAssocID="{4EDFDD96-7D03-4644-B893-2DE9B7516A86}" presName="rootConnector" presStyleLbl="node3" presStyleIdx="4" presStyleCnt="30"/>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6" presStyleCnt="15"/>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6" presStyleCnt="15">
        <dgm:presLayoutVars>
          <dgm:chPref val="3"/>
        </dgm:presLayoutVars>
      </dgm:prSet>
      <dgm:spPr/>
    </dgm:pt>
    <dgm:pt modelId="{4AFAFC3D-D935-4174-82BF-8097E9CC3978}" type="pres">
      <dgm:prSet presAssocID="{E2EC6A85-58E6-4744-B75D-3324C60D8EE8}" presName="rootConnector" presStyleLbl="node4" presStyleIdx="6" presStyleCnt="15"/>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7" presStyleCnt="15"/>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7" presStyleCnt="15">
        <dgm:presLayoutVars>
          <dgm:chPref val="3"/>
        </dgm:presLayoutVars>
      </dgm:prSet>
      <dgm:spPr/>
    </dgm:pt>
    <dgm:pt modelId="{3957C82B-EF44-4844-A580-BC3F07AD1AAA}" type="pres">
      <dgm:prSet presAssocID="{69233474-9CCA-431F-ADB6-8A9AC33B9697}" presName="rootConnector" presStyleLbl="node4" presStyleIdx="7" presStyleCnt="15"/>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30"/>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30">
        <dgm:presLayoutVars>
          <dgm:chPref val="3"/>
        </dgm:presLayoutVars>
      </dgm:prSet>
      <dgm:spPr/>
    </dgm:pt>
    <dgm:pt modelId="{FC89D3C7-0538-47F7-AF35-0B577D30F034}" type="pres">
      <dgm:prSet presAssocID="{141B889D-94F1-45C1-B73E-13B1197CCCF8}" presName="rootConnector" presStyleLbl="node3" presStyleIdx="5" presStyleCnt="30"/>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8" presStyleCnt="15"/>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8" presStyleCnt="15">
        <dgm:presLayoutVars>
          <dgm:chPref val="3"/>
        </dgm:presLayoutVars>
      </dgm:prSet>
      <dgm:spPr/>
    </dgm:pt>
    <dgm:pt modelId="{A2F7DB0A-CD49-4EDD-B25D-FF7E00E87D85}" type="pres">
      <dgm:prSet presAssocID="{0AE7F9E1-765F-489C-8C16-C7BC49A797D9}" presName="rootConnector" presStyleLbl="node4" presStyleIdx="8" presStyleCnt="15"/>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9" presStyleCnt="15"/>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9" presStyleCnt="15">
        <dgm:presLayoutVars>
          <dgm:chPref val="3"/>
        </dgm:presLayoutVars>
      </dgm:prSet>
      <dgm:spPr/>
    </dgm:pt>
    <dgm:pt modelId="{5517D03E-AE9E-4827-A3FB-E1CF8BC3E098}" type="pres">
      <dgm:prSet presAssocID="{1FA32465-79CA-43E4-925C-FD9E6E9DB5C8}" presName="rootConnector" presStyleLbl="node4" presStyleIdx="9" presStyleCnt="15"/>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1"/>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1"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1"/>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30"/>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30">
        <dgm:presLayoutVars>
          <dgm:chPref val="3"/>
        </dgm:presLayoutVars>
      </dgm:prSet>
      <dgm:spPr/>
    </dgm:pt>
    <dgm:pt modelId="{99E07EF1-2718-49C0-B549-73DEE2F71416}" type="pres">
      <dgm:prSet presAssocID="{D9DCBD92-CF2D-4FA3-9650-A94983E94475}" presName="rootConnector" presStyleLbl="node3" presStyleIdx="6" presStyleCnt="30"/>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0" presStyleCnt="15"/>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0" presStyleCnt="15">
        <dgm:presLayoutVars>
          <dgm:chPref val="3"/>
        </dgm:presLayoutVars>
      </dgm:prSet>
      <dgm:spPr/>
    </dgm:pt>
    <dgm:pt modelId="{30BF917B-30C7-4244-BCF5-B6609692DE4D}" type="pres">
      <dgm:prSet presAssocID="{DBA8929B-46BA-404E-A3FA-7CF913B88C72}" presName="rootConnector" presStyleLbl="node4" presStyleIdx="10" presStyleCnt="15"/>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1" presStyleCnt="15"/>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1" presStyleCnt="15">
        <dgm:presLayoutVars>
          <dgm:chPref val="3"/>
        </dgm:presLayoutVars>
      </dgm:prSet>
      <dgm:spPr/>
    </dgm:pt>
    <dgm:pt modelId="{C3AE13EC-AD65-415B-91FB-22FE48785A3E}" type="pres">
      <dgm:prSet presAssocID="{C2E9E08C-C520-4750-9A46-099873830BC9}" presName="rootConnector" presStyleLbl="node4" presStyleIdx="11" presStyleCnt="15"/>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30"/>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30">
        <dgm:presLayoutVars>
          <dgm:chPref val="3"/>
        </dgm:presLayoutVars>
      </dgm:prSet>
      <dgm:spPr/>
    </dgm:pt>
    <dgm:pt modelId="{E962E456-3173-4AC8-9388-5565756FFDF6}" type="pres">
      <dgm:prSet presAssocID="{D5E38E4B-FED5-4A0A-B8AA-8728BED387A3}" presName="rootConnector" presStyleLbl="node3" presStyleIdx="7" presStyleCnt="30"/>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2" presStyleCnt="15"/>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2" presStyleCnt="15" custLinFactY="32760" custLinFactNeighborX="-1397" custLinFactNeighborY="100000">
        <dgm:presLayoutVars>
          <dgm:chPref val="3"/>
        </dgm:presLayoutVars>
      </dgm:prSet>
      <dgm:spPr/>
    </dgm:pt>
    <dgm:pt modelId="{4FD3DBF8-676D-4E03-B8F9-806C982C4A66}" type="pres">
      <dgm:prSet presAssocID="{B3F45023-E1E3-43C0-B67F-AD1E7AC51078}" presName="rootConnector" presStyleLbl="node4" presStyleIdx="12" presStyleCnt="15"/>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3" presStyleCnt="15"/>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3" presStyleCnt="15" custLinFactY="-53723" custLinFactNeighborX="699" custLinFactNeighborY="-100000">
        <dgm:presLayoutVars>
          <dgm:chPref val="3"/>
        </dgm:presLayoutVars>
      </dgm:prSet>
      <dgm:spPr/>
    </dgm:pt>
    <dgm:pt modelId="{89AC791A-EBF2-49B2-B781-7B106A580939}" type="pres">
      <dgm:prSet presAssocID="{971055BB-A4A3-40DF-B506-54605DDFB45E}" presName="rootConnector" presStyleLbl="node4" presStyleIdx="13" presStyleCnt="15"/>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4" presStyleCnt="15"/>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4" presStyleCnt="15">
        <dgm:presLayoutVars>
          <dgm:chPref val="3"/>
        </dgm:presLayoutVars>
      </dgm:prSet>
      <dgm:spPr/>
    </dgm:pt>
    <dgm:pt modelId="{1E232AB8-93DE-4845-B58C-D44BE96A7024}" type="pres">
      <dgm:prSet presAssocID="{B71ED880-875D-465D-A2D5-7EFCE170B8F3}" presName="rootConnector" presStyleLbl="node4" presStyleIdx="14" presStyleCnt="15"/>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11"/>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11" custScaleX="111662" custLinFactNeighborY="-2145">
        <dgm:presLayoutVars>
          <dgm:chPref val="3"/>
        </dgm:presLayoutVars>
      </dgm:prSet>
      <dgm:spPr/>
    </dgm:pt>
    <dgm:pt modelId="{9BBA3CDE-9578-436B-BF71-4165D5256392}" type="pres">
      <dgm:prSet presAssocID="{025397C8-278A-4FB7-A986-A1B487EA1563}" presName="rootConnector" presStyleLbl="node2" presStyleIdx="4" presStyleCnt="11"/>
      <dgm:spPr/>
    </dgm:pt>
    <dgm:pt modelId="{30CBF445-3176-4871-AE74-8842DAE8EA77}" type="pres">
      <dgm:prSet presAssocID="{025397C8-278A-4FB7-A986-A1B487EA1563}" presName="hierChild4" presStyleCnt="0"/>
      <dgm:spPr/>
    </dgm:pt>
    <dgm:pt modelId="{56484EBF-27DD-4386-A0D0-1C14F44B1EE2}" type="pres">
      <dgm:prSet presAssocID="{F9922145-9B07-49CE-9FA6-B33C82D2B167}" presName="Name37" presStyleLbl="parChTrans1D3" presStyleIdx="8" presStyleCnt="30"/>
      <dgm:spPr/>
    </dgm:pt>
    <dgm:pt modelId="{E63EB971-3061-4937-AAFE-A9B15516E3B4}" type="pres">
      <dgm:prSet presAssocID="{E2157045-4CE0-40CE-9C58-F4043DF91E33}" presName="hierRoot2" presStyleCnt="0">
        <dgm:presLayoutVars>
          <dgm:hierBranch val="init"/>
        </dgm:presLayoutVars>
      </dgm:prSet>
      <dgm:spPr/>
    </dgm:pt>
    <dgm:pt modelId="{2036F450-66E3-430B-8CF0-2641100EEDE6}" type="pres">
      <dgm:prSet presAssocID="{E2157045-4CE0-40CE-9C58-F4043DF91E33}" presName="rootComposite" presStyleCnt="0"/>
      <dgm:spPr/>
    </dgm:pt>
    <dgm:pt modelId="{1B7F2636-2E39-4D22-BF8C-4574EEF2DA91}" type="pres">
      <dgm:prSet presAssocID="{E2157045-4CE0-40CE-9C58-F4043DF91E33}" presName="rootText" presStyleLbl="node3" presStyleIdx="8" presStyleCnt="30">
        <dgm:presLayoutVars>
          <dgm:chPref val="3"/>
        </dgm:presLayoutVars>
      </dgm:prSet>
      <dgm:spPr/>
    </dgm:pt>
    <dgm:pt modelId="{BE7BA4D1-2AE1-4EE2-9EB8-A1B10CF23D87}" type="pres">
      <dgm:prSet presAssocID="{E2157045-4CE0-40CE-9C58-F4043DF91E33}" presName="rootConnector" presStyleLbl="node3" presStyleIdx="8" presStyleCnt="30"/>
      <dgm:spPr/>
    </dgm:pt>
    <dgm:pt modelId="{FA9B1E33-E44D-439C-B94A-A4ACF77A3ABE}" type="pres">
      <dgm:prSet presAssocID="{E2157045-4CE0-40CE-9C58-F4043DF91E33}" presName="hierChild4" presStyleCnt="0"/>
      <dgm:spPr/>
    </dgm:pt>
    <dgm:pt modelId="{0D769C54-31F6-4E75-A1E5-34D1BB6F5B29}" type="pres">
      <dgm:prSet presAssocID="{E2157045-4CE0-40CE-9C58-F4043DF91E33}" presName="hierChild5" presStyleCnt="0"/>
      <dgm:spPr/>
    </dgm:pt>
    <dgm:pt modelId="{47A21D83-0961-4F83-B6CA-9111DF4BFE52}" type="pres">
      <dgm:prSet presAssocID="{7B0E8674-AF5F-4D43-BDCB-E4D39514593E}" presName="Name37" presStyleLbl="parChTrans1D3" presStyleIdx="9" presStyleCnt="30"/>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9" presStyleCnt="30">
        <dgm:presLayoutVars>
          <dgm:chPref val="3"/>
        </dgm:presLayoutVars>
      </dgm:prSet>
      <dgm:spPr/>
    </dgm:pt>
    <dgm:pt modelId="{9F318731-EE01-4314-B79B-B28E42749C00}" type="pres">
      <dgm:prSet presAssocID="{602FD50F-130C-4E3A-A16E-AF79EACA12AD}" presName="rootConnector" presStyleLbl="node3" presStyleIdx="9" presStyleCnt="30"/>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0" presStyleCnt="30"/>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0" presStyleCnt="30">
        <dgm:presLayoutVars>
          <dgm:chPref val="3"/>
        </dgm:presLayoutVars>
      </dgm:prSet>
      <dgm:spPr/>
    </dgm:pt>
    <dgm:pt modelId="{45F7E176-19D1-4464-8B8E-5DA14B89B110}" type="pres">
      <dgm:prSet presAssocID="{E5E9916D-2D7F-4C7A-A808-9D88F35BEC5A}" presName="rootConnector" presStyleLbl="node3" presStyleIdx="10" presStyleCnt="30"/>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11"/>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11" custScaleX="108132" custLinFactNeighborY="-2145">
        <dgm:presLayoutVars>
          <dgm:chPref val="3"/>
        </dgm:presLayoutVars>
      </dgm:prSet>
      <dgm:spPr/>
    </dgm:pt>
    <dgm:pt modelId="{0393B6C4-B4FB-4B6B-8DB5-37B9B19AABA4}" type="pres">
      <dgm:prSet presAssocID="{8BB75C25-BB24-48E5-95A1-BDDD2AD67385}" presName="rootConnector" presStyleLbl="node2" presStyleIdx="5" presStyleCnt="11"/>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1" presStyleCnt="30"/>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1" presStyleCnt="30">
        <dgm:presLayoutVars>
          <dgm:chPref val="3"/>
        </dgm:presLayoutVars>
      </dgm:prSet>
      <dgm:spPr/>
    </dgm:pt>
    <dgm:pt modelId="{C0FC47CA-1988-459D-A473-7CA219823B7E}" type="pres">
      <dgm:prSet presAssocID="{D6F5CD79-D3E1-4B19-9C25-479267A00537}" presName="rootConnector" presStyleLbl="node3" presStyleIdx="11" presStyleCnt="30"/>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2" presStyleCnt="30"/>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2" presStyleCnt="30">
        <dgm:presLayoutVars>
          <dgm:chPref val="3"/>
        </dgm:presLayoutVars>
      </dgm:prSet>
      <dgm:spPr/>
    </dgm:pt>
    <dgm:pt modelId="{2B3E1A31-C7DC-446D-8815-E4813D3B56B4}" type="pres">
      <dgm:prSet presAssocID="{9AC19E5E-60C4-4CCF-A20E-E4814BC2FE9B}" presName="rootConnector" presStyleLbl="node3" presStyleIdx="12" presStyleCnt="30"/>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3" presStyleCnt="30"/>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3" presStyleCnt="30">
        <dgm:presLayoutVars>
          <dgm:chPref val="3"/>
        </dgm:presLayoutVars>
      </dgm:prSet>
      <dgm:spPr/>
    </dgm:pt>
    <dgm:pt modelId="{7568918C-FAD7-4B9E-9AFD-52C33DE56813}" type="pres">
      <dgm:prSet presAssocID="{03DF699C-3176-485E-B584-5BC85EC703ED}" presName="rootConnector" presStyleLbl="node3" presStyleIdx="13" presStyleCnt="30"/>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11"/>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11" custLinFactNeighborY="-2145">
        <dgm:presLayoutVars>
          <dgm:chPref val="3"/>
        </dgm:presLayoutVars>
      </dgm:prSet>
      <dgm:spPr/>
    </dgm:pt>
    <dgm:pt modelId="{14354306-A96D-4F9B-B8CB-A1923889D20A}" type="pres">
      <dgm:prSet presAssocID="{424E63FB-7A5E-47ED-BA8E-381C8BEA7B4D}" presName="rootConnector" presStyleLbl="node2" presStyleIdx="6" presStyleCnt="11"/>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4" presStyleCnt="30"/>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4" presStyleCnt="30" custLinFactY="100000" custLinFactNeighborX="-4193" custLinFactNeighborY="108226">
        <dgm:presLayoutVars>
          <dgm:chPref val="3"/>
        </dgm:presLayoutVars>
      </dgm:prSet>
      <dgm:spPr/>
    </dgm:pt>
    <dgm:pt modelId="{8DE7EDC3-030C-4699-90B7-316F8F127CEA}" type="pres">
      <dgm:prSet presAssocID="{92338313-9670-40FB-8040-D372407E9060}" presName="rootConnector" presStyleLbl="node3" presStyleIdx="14" presStyleCnt="30"/>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0B1176D0-84CB-4D45-A098-BF1B00EA52C0}" type="pres">
      <dgm:prSet presAssocID="{20788501-15AB-4D37-80FB-D1901541361F}" presName="Name37" presStyleLbl="parChTrans1D3" presStyleIdx="15" presStyleCnt="30"/>
      <dgm:spPr/>
    </dgm:pt>
    <dgm:pt modelId="{9B9D641B-6589-4386-9571-7933A7965DC7}" type="pres">
      <dgm:prSet presAssocID="{3370A458-E4DD-4B9D-839D-CB6CD78EDD3E}" presName="hierRoot2" presStyleCnt="0">
        <dgm:presLayoutVars>
          <dgm:hierBranch val="init"/>
        </dgm:presLayoutVars>
      </dgm:prSet>
      <dgm:spPr/>
    </dgm:pt>
    <dgm:pt modelId="{437A8289-7137-4465-AF6A-CC50850A1522}" type="pres">
      <dgm:prSet presAssocID="{3370A458-E4DD-4B9D-839D-CB6CD78EDD3E}" presName="rootComposite" presStyleCnt="0"/>
      <dgm:spPr/>
    </dgm:pt>
    <dgm:pt modelId="{209F1E3F-6ECD-42B2-9015-456A5B154CB5}" type="pres">
      <dgm:prSet presAssocID="{3370A458-E4DD-4B9D-839D-CB6CD78EDD3E}" presName="rootText" presStyleLbl="node3" presStyleIdx="15" presStyleCnt="30" custLinFactY="-25773" custLinFactNeighborX="-2795" custLinFactNeighborY="-100000">
        <dgm:presLayoutVars>
          <dgm:chPref val="3"/>
        </dgm:presLayoutVars>
      </dgm:prSet>
      <dgm:spPr/>
    </dgm:pt>
    <dgm:pt modelId="{790D60DF-7069-40FD-B467-B071D39AF115}" type="pres">
      <dgm:prSet presAssocID="{3370A458-E4DD-4B9D-839D-CB6CD78EDD3E}" presName="rootConnector" presStyleLbl="node3" presStyleIdx="15" presStyleCnt="30"/>
      <dgm:spPr/>
    </dgm:pt>
    <dgm:pt modelId="{84B0A692-E1B2-4A27-9F85-478027FE0245}" type="pres">
      <dgm:prSet presAssocID="{3370A458-E4DD-4B9D-839D-CB6CD78EDD3E}" presName="hierChild4" presStyleCnt="0"/>
      <dgm:spPr/>
    </dgm:pt>
    <dgm:pt modelId="{C9BBB5FA-D53A-49FB-95AE-95210C1563D1}" type="pres">
      <dgm:prSet presAssocID="{3370A458-E4DD-4B9D-839D-CB6CD78EDD3E}" presName="hierChild5" presStyleCnt="0"/>
      <dgm:spPr/>
    </dgm:pt>
    <dgm:pt modelId="{BA5F9E80-3D5F-4248-9517-86F91EE0B8E9}" type="pres">
      <dgm:prSet presAssocID="{D39B8DD9-864C-4EB7-9F89-A2AD12438034}" presName="Name37" presStyleLbl="parChTrans1D3" presStyleIdx="16" presStyleCnt="30"/>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6" presStyleCnt="30" custLinFactY="4811" custLinFactNeighborX="699" custLinFactNeighborY="100000">
        <dgm:presLayoutVars>
          <dgm:chPref val="3"/>
        </dgm:presLayoutVars>
      </dgm:prSet>
      <dgm:spPr/>
    </dgm:pt>
    <dgm:pt modelId="{521FEAC1-E658-4130-BFDF-12AE10471782}" type="pres">
      <dgm:prSet presAssocID="{8AB7F64B-E4EA-46A3-93C5-530B1FAAB3A0}" presName="rootConnector" presStyleLbl="node3" presStyleIdx="16" presStyleCnt="30"/>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7" presStyleCnt="30"/>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7" presStyleCnt="30" custLinFactNeighborX="699" custLinFactNeighborY="89439">
        <dgm:presLayoutVars>
          <dgm:chPref val="3"/>
        </dgm:presLayoutVars>
      </dgm:prSet>
      <dgm:spPr/>
    </dgm:pt>
    <dgm:pt modelId="{ABCA2F01-C14C-4548-BBBB-84ED0283C97F}" type="pres">
      <dgm:prSet presAssocID="{F02C7DD0-38B5-42D3-B052-77C4D943365F}" presName="rootConnector" presStyleLbl="node3" presStyleIdx="17" presStyleCnt="30"/>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11"/>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11" custLinFactNeighborY="-2145">
        <dgm:presLayoutVars>
          <dgm:chPref val="3"/>
        </dgm:presLayoutVars>
      </dgm:prSet>
      <dgm:spPr/>
    </dgm:pt>
    <dgm:pt modelId="{826A7F83-80B8-45B1-B66F-D6D09AC2C066}" type="pres">
      <dgm:prSet presAssocID="{5901CCA6-EF9E-4F05-B532-AFA0A830E4D5}" presName="rootConnector" presStyleLbl="node2" presStyleIdx="7" presStyleCnt="11"/>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8" presStyleCnt="30"/>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8" presStyleCnt="30">
        <dgm:presLayoutVars>
          <dgm:chPref val="3"/>
        </dgm:presLayoutVars>
      </dgm:prSet>
      <dgm:spPr/>
    </dgm:pt>
    <dgm:pt modelId="{3E384659-83D8-423C-BB17-F82A4F217F6D}" type="pres">
      <dgm:prSet presAssocID="{23A96D7A-299B-4FA1-93D0-41E5DC2BDB0F}" presName="rootConnector" presStyleLbl="node3" presStyleIdx="18" presStyleCnt="30"/>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9" presStyleCnt="30"/>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9" presStyleCnt="30">
        <dgm:presLayoutVars>
          <dgm:chPref val="3"/>
        </dgm:presLayoutVars>
      </dgm:prSet>
      <dgm:spPr/>
    </dgm:pt>
    <dgm:pt modelId="{F6623B5E-28CD-4799-A9B4-EF636C566661}" type="pres">
      <dgm:prSet presAssocID="{EC6FE534-DC93-4BE9-B221-533498D9AED2}" presName="rootConnector" presStyleLbl="node3" presStyleIdx="19" presStyleCnt="30"/>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20" presStyleCnt="30"/>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20" presStyleCnt="30">
        <dgm:presLayoutVars>
          <dgm:chPref val="3"/>
        </dgm:presLayoutVars>
      </dgm:prSet>
      <dgm:spPr/>
    </dgm:pt>
    <dgm:pt modelId="{5A747205-C3F6-4D4A-B739-6135E3BDFDEF}" type="pres">
      <dgm:prSet presAssocID="{0995A2E3-0901-4DB1-B970-376B2E4006D1}" presName="rootConnector" presStyleLbl="node3" presStyleIdx="20" presStyleCnt="30"/>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8" presStyleCnt="11"/>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8" presStyleCnt="11"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8" presStyleCnt="11"/>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21" presStyleCnt="30"/>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21" presStyleCnt="30">
        <dgm:presLayoutVars>
          <dgm:chPref val="3"/>
        </dgm:presLayoutVars>
      </dgm:prSet>
      <dgm:spPr/>
    </dgm:pt>
    <dgm:pt modelId="{37D81D16-9FA0-4B40-B026-416F10041A47}" type="pres">
      <dgm:prSet presAssocID="{EEBC546B-B559-4568-BA01-5B4728E41645}" presName="rootConnector" presStyleLbl="node3" presStyleIdx="21" presStyleCnt="30"/>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0F5DED51-8461-4FB1-B14E-D45B6BB35082}" type="pres">
      <dgm:prSet presAssocID="{0BCFA6B9-4E38-4DF4-9665-C5288F643973}" presName="Name37" presStyleLbl="parChTrans1D3" presStyleIdx="22" presStyleCnt="30"/>
      <dgm:spPr/>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22" presStyleCnt="30">
        <dgm:presLayoutVars>
          <dgm:chPref val="3"/>
        </dgm:presLayoutVars>
      </dgm:prSet>
      <dgm:spPr/>
    </dgm:pt>
    <dgm:pt modelId="{F770A9C2-2252-4D51-A331-8617B1485A2E}" type="pres">
      <dgm:prSet presAssocID="{6D7A7801-BB63-47F6-9F80-2013CE3C8DDF}" presName="rootConnector" presStyleLbl="node3" presStyleIdx="22" presStyleCnt="30"/>
      <dgm:spPr/>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23" presStyleCnt="30"/>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23" presStyleCnt="30">
        <dgm:presLayoutVars>
          <dgm:chPref val="3"/>
        </dgm:presLayoutVars>
      </dgm:prSet>
      <dgm:spPr/>
    </dgm:pt>
    <dgm:pt modelId="{58BCE5B8-AC2E-43FA-B884-A8172ED4A1EB}" type="pres">
      <dgm:prSet presAssocID="{8C33E48E-334E-4A5A-8828-C0B9BC12F4DA}" presName="rootConnector" presStyleLbl="node3" presStyleIdx="23" presStyleCnt="30"/>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9" presStyleCnt="11"/>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9" presStyleCnt="11"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9" presStyleCnt="11"/>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4" presStyleCnt="30"/>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4" presStyleCnt="30">
        <dgm:presLayoutVars>
          <dgm:chPref val="3"/>
        </dgm:presLayoutVars>
      </dgm:prSet>
      <dgm:spPr/>
    </dgm:pt>
    <dgm:pt modelId="{3D5DCA66-EC03-4D13-94BA-59130EF8F053}" type="pres">
      <dgm:prSet presAssocID="{FA075ABC-5CA4-4216-8E88-E8C82245409F}" presName="rootConnector" presStyleLbl="node3" presStyleIdx="24" presStyleCnt="30"/>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5" presStyleCnt="30"/>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5" presStyleCnt="30">
        <dgm:presLayoutVars>
          <dgm:chPref val="3"/>
        </dgm:presLayoutVars>
      </dgm:prSet>
      <dgm:spPr/>
    </dgm:pt>
    <dgm:pt modelId="{BAE3A63D-44E0-41CC-9D09-F10B1732475A}" type="pres">
      <dgm:prSet presAssocID="{52322AC1-C0CA-41C2-AF77-D47B568609DC}" presName="rootConnector" presStyleLbl="node3" presStyleIdx="25" presStyleCnt="30"/>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6" presStyleCnt="30"/>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6" presStyleCnt="30">
        <dgm:presLayoutVars>
          <dgm:chPref val="3"/>
        </dgm:presLayoutVars>
      </dgm:prSet>
      <dgm:spPr/>
    </dgm:pt>
    <dgm:pt modelId="{4DEEC77A-A0DC-4AFB-B445-C99CA3365BBD}" type="pres">
      <dgm:prSet presAssocID="{B0D67059-EF7D-43CE-8506-8E9B5868DB0C}" presName="rootConnector" presStyleLbl="node3" presStyleIdx="26" presStyleCnt="30"/>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10" presStyleCnt="11"/>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10" presStyleCnt="11" custScaleX="73898" custLinFactNeighborX="-2822">
        <dgm:presLayoutVars>
          <dgm:chPref val="3"/>
        </dgm:presLayoutVars>
      </dgm:prSet>
      <dgm:spPr/>
    </dgm:pt>
    <dgm:pt modelId="{7E0A6FE1-6E00-44A1-81D8-0EA2A6CD2AF3}" type="pres">
      <dgm:prSet presAssocID="{14FC8420-D447-4CEA-A3B7-61E9B3749D8E}" presName="rootConnector" presStyleLbl="node2" presStyleIdx="10" presStyleCnt="11"/>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7" presStyleCnt="30"/>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7" presStyleCnt="30">
        <dgm:presLayoutVars>
          <dgm:chPref val="3"/>
        </dgm:presLayoutVars>
      </dgm:prSet>
      <dgm:spPr/>
    </dgm:pt>
    <dgm:pt modelId="{18956CBC-7222-4318-87FC-278CA4BA3768}" type="pres">
      <dgm:prSet presAssocID="{BA15DC88-B838-4D5F-9BAB-AEC02AE52521}" presName="rootConnector" presStyleLbl="node3" presStyleIdx="27" presStyleCnt="30"/>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8" presStyleCnt="30"/>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8" presStyleCnt="30">
        <dgm:presLayoutVars>
          <dgm:chPref val="3"/>
        </dgm:presLayoutVars>
      </dgm:prSet>
      <dgm:spPr/>
    </dgm:pt>
    <dgm:pt modelId="{F7BA7A01-E042-4673-AEEA-303514636AFE}" type="pres">
      <dgm:prSet presAssocID="{85451313-C917-4F47-86D0-45E28E549CBF}" presName="rootConnector" presStyleLbl="node3" presStyleIdx="28" presStyleCnt="30"/>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9" presStyleCnt="30"/>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9" presStyleCnt="30">
        <dgm:presLayoutVars>
          <dgm:chPref val="3"/>
        </dgm:presLayoutVars>
      </dgm:prSet>
      <dgm:spPr/>
    </dgm:pt>
    <dgm:pt modelId="{8BDE05C9-053F-4C88-B814-2D8F4E34080D}" type="pres">
      <dgm:prSet presAssocID="{F9F2A175-3F9B-492A-AD89-F9ADF1AA7A09}" presName="rootConnector" presStyleLbl="node3" presStyleIdx="29" presStyleCnt="30"/>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C89D3030-2EF7-4F25-B16E-6703010CC254}" type="presOf" srcId="{E2157045-4CE0-40CE-9C58-F4043DF91E33}" destId="{1B7F2636-2E39-4D22-BF8C-4574EEF2DA91}"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1AB8143F-561C-4486-ABEC-B6CFE6DE65AD}" type="presOf" srcId="{3370A458-E4DD-4B9D-839D-CB6CD78EDD3E}" destId="{209F1E3F-6ECD-42B2-9015-456A5B154CB5}" srcOrd="0" destOrd="0" presId="urn:microsoft.com/office/officeart/2005/8/layout/orgChart1"/>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3"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0061B149-FD04-4DB0-913D-794FAE4DBA34}" type="presOf" srcId="{0BCFA6B9-4E38-4DF4-9665-C5288F643973}" destId="{0F5DED51-8461-4FB1-B14E-D45B6BB35082}"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4F3EBE71-C31C-4E71-878D-41E93903CAB3}" type="presOf" srcId="{20788501-15AB-4D37-80FB-D1901541361F}" destId="{0B1176D0-84CB-4D45-A098-BF1B00EA52C0}" srcOrd="0"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8A23767A-9C3F-4E56-B59C-7BCEF096F684}" srcId="{025397C8-278A-4FB7-A986-A1B487EA1563}" destId="{E5E9916D-2D7F-4C7A-A808-9D88F35BEC5A}" srcOrd="2"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FD8B1D7D-1AAB-4B67-8D81-A81B40F24D8B}" srcId="{424E63FB-7A5E-47ED-BA8E-381C8BEA7B4D}" destId="{3370A458-E4DD-4B9D-839D-CB6CD78EDD3E}" srcOrd="1" destOrd="0" parTransId="{20788501-15AB-4D37-80FB-D1901541361F}" sibTransId="{ACBBC5F5-7EB4-4FA0-929F-DF179EC35CAB}"/>
    <dgm:cxn modelId="{4387ED7D-5F3B-46B7-B12F-728CA68BFDFD}" type="presOf" srcId="{602FD50F-130C-4E3A-A16E-AF79EACA12AD}" destId="{D2B32FE8-B300-4E27-B7E2-297F3F999D4E}" srcOrd="0"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10"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33CF0486-E025-41B6-8F27-64163D372171}" type="presOf" srcId="{E5E9916D-2D7F-4C7A-A808-9D88F35BEC5A}" destId="{45F7E176-19D1-4464-8B8E-5DA14B89B110}" srcOrd="1" destOrd="0" presId="urn:microsoft.com/office/officeart/2005/8/layout/orgChart1"/>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9" destOrd="0" parTransId="{C0EE7375-36E6-4281-9237-5F5EEB6505C0}" sibTransId="{CB9B60C3-837E-4475-B99D-FCE33FAFF27C}"/>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8224F6AE-567C-4474-BB5F-3BC2E1F9052D}" type="presOf" srcId="{3370A458-E4DD-4B9D-839D-CB6CD78EDD3E}" destId="{790D60DF-7069-40FD-B467-B071D39AF115}" srcOrd="1" destOrd="0" presId="urn:microsoft.com/office/officeart/2005/8/layout/orgChart1"/>
    <dgm:cxn modelId="{633930AF-3D0C-41D1-9D7D-CE36CB354B8D}" srcId="{424E63FB-7A5E-47ED-BA8E-381C8BEA7B4D}" destId="{8AB7F64B-E4EA-46A3-93C5-530B1FAAB3A0}" srcOrd="2"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2"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4" destOrd="0" parTransId="{DC6688E7-45CF-4D5C-9D56-6B7EDCF265A6}" sibTransId="{70FF2AC7-4C12-4FF5-B75D-B14A9D9AF54D}"/>
    <dgm:cxn modelId="{F7A145CB-AB41-45AF-8AD4-9A4F753B3ABE}" srcId="{14FC8420-D447-4CEA-A3B7-61E9B3749D8E}" destId="{BA15DC88-B838-4D5F-9BAB-AEC02AE52521}" srcOrd="0" destOrd="0" parTransId="{D1202378-9FC3-4AC3-BEDF-808E27AD479B}" sibTransId="{D7CB81A8-D79B-493F-A54C-A4C32D5B5C19}"/>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762B93D8-43BE-42B3-8DE5-31247C71202B}" srcId="{025397C8-278A-4FB7-A986-A1B487EA1563}" destId="{E2157045-4CE0-40CE-9C58-F4043DF91E33}" srcOrd="0" destOrd="0" parTransId="{F9922145-9B07-49CE-9FA6-B33C82D2B167}" sibTransId="{CA9D8683-4E32-4861-94E8-CF694F4D3BA3}"/>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DD8252DC-97BB-4DFF-98B1-5F9768B012B2}" srcId="{86AF350A-A785-4BDD-9C13-1E90196942B4}" destId="{0B7A893D-34B0-412E-AAF0-3244FF37E62F}" srcOrd="3"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50BFF7DD-F1F7-43DF-9057-627C4B6D0B71}" srcId="{95040E2D-3B14-4838-BEEC-F567F54E210A}" destId="{6D7A7801-BB63-47F6-9F80-2013CE3C8DDF}" srcOrd="1" destOrd="0" parTransId="{0BCFA6B9-4E38-4DF4-9665-C5288F643973}" sibTransId="{EBEA04DD-D1A7-4439-860D-D29C5EFB821E}"/>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503263E4-7B66-4BF3-A288-435D9CB1CA44}" type="presOf" srcId="{F9922145-9B07-49CE-9FA6-B33C82D2B167}" destId="{56484EBF-27DD-4386-A0D0-1C14F44B1EE2}"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D48BC6E9-F065-4D7D-95AC-4A641C9795FC}" type="presOf" srcId="{E2157045-4CE0-40CE-9C58-F4043DF91E33}" destId="{BE7BA4D1-2AE1-4EE2-9EB8-A1B10CF23D87}"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65E43AF3-D179-485C-9875-A65A828CCE76}" srcId="{0102E4FE-20A8-44CB-9044-37DB2019EEF7}" destId="{95040E2D-3B14-4838-BEEC-F567F54E210A}" srcOrd="8"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ACB5DCF4-1FA6-47F2-8A70-171FF15CE645}" type="presOf" srcId="{E5E9916D-2D7F-4C7A-A808-9D88F35BEC5A}" destId="{0B77889B-AAC5-42E4-AC09-1DCA681BCE85}" srcOrd="0" destOrd="0" presId="urn:microsoft.com/office/officeart/2005/8/layout/orgChart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4" destOrd="0" presId="urn:microsoft.com/office/officeart/2005/8/layout/orgChart1"/>
    <dgm:cxn modelId="{531C8F46-FDD4-4B78-B0C9-66E182A3449D}" type="presParOf" srcId="{417D4C16-6F47-45C2-BFA4-54B9F621B68C}" destId="{4EA350DD-0CE0-4931-8C0F-DBE036A1099D}" srcOrd="5"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6" destOrd="0" presId="urn:microsoft.com/office/officeart/2005/8/layout/orgChart1"/>
    <dgm:cxn modelId="{12F2EF62-5D93-4BA3-BB32-28747AEE9BDE}" type="presParOf" srcId="{417D4C16-6F47-45C2-BFA4-54B9F621B68C}" destId="{BA7890AD-C28B-4184-A8D6-6EDBD113CB8A}" srcOrd="7"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8" destOrd="0" presId="urn:microsoft.com/office/officeart/2005/8/layout/orgChart1"/>
    <dgm:cxn modelId="{6EE47D9D-25A0-45B3-86B1-28C264EC0BD8}" type="presParOf" srcId="{417D4C16-6F47-45C2-BFA4-54B9F621B68C}" destId="{DE9A41E4-3923-40A4-9CC8-1B1A5C09A77A}" srcOrd="9"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1FDB2F12-5051-470C-AC40-0AB80EF26670}" type="presParOf" srcId="{30CBF445-3176-4871-AE74-8842DAE8EA77}" destId="{56484EBF-27DD-4386-A0D0-1C14F44B1EE2}" srcOrd="0" destOrd="0" presId="urn:microsoft.com/office/officeart/2005/8/layout/orgChart1"/>
    <dgm:cxn modelId="{4290D1E9-341D-44CB-81FB-0A67E0B901B8}" type="presParOf" srcId="{30CBF445-3176-4871-AE74-8842DAE8EA77}" destId="{E63EB971-3061-4937-AAFE-A9B15516E3B4}" srcOrd="1" destOrd="0" presId="urn:microsoft.com/office/officeart/2005/8/layout/orgChart1"/>
    <dgm:cxn modelId="{861DCBBA-DD9F-4B0B-B652-497B503F04F4}" type="presParOf" srcId="{E63EB971-3061-4937-AAFE-A9B15516E3B4}" destId="{2036F450-66E3-430B-8CF0-2641100EEDE6}" srcOrd="0" destOrd="0" presId="urn:microsoft.com/office/officeart/2005/8/layout/orgChart1"/>
    <dgm:cxn modelId="{760C10CC-6B4A-4DEE-8852-A597FA76C508}" type="presParOf" srcId="{2036F450-66E3-430B-8CF0-2641100EEDE6}" destId="{1B7F2636-2E39-4D22-BF8C-4574EEF2DA91}" srcOrd="0" destOrd="0" presId="urn:microsoft.com/office/officeart/2005/8/layout/orgChart1"/>
    <dgm:cxn modelId="{7FDFEFCB-8217-4A4E-8E7F-675631C76F90}" type="presParOf" srcId="{2036F450-66E3-430B-8CF0-2641100EEDE6}" destId="{BE7BA4D1-2AE1-4EE2-9EB8-A1B10CF23D87}" srcOrd="1" destOrd="0" presId="urn:microsoft.com/office/officeart/2005/8/layout/orgChart1"/>
    <dgm:cxn modelId="{E049AEAF-DCAB-43BD-BF8D-93AC1FB0913C}" type="presParOf" srcId="{E63EB971-3061-4937-AAFE-A9B15516E3B4}" destId="{FA9B1E33-E44D-439C-B94A-A4ACF77A3ABE}" srcOrd="1" destOrd="0" presId="urn:microsoft.com/office/officeart/2005/8/layout/orgChart1"/>
    <dgm:cxn modelId="{9367498E-5A29-4AA8-AF86-99BA15FD50A1}" type="presParOf" srcId="{E63EB971-3061-4937-AAFE-A9B15516E3B4}" destId="{0D769C54-31F6-4E75-A1E5-34D1BB6F5B29}" srcOrd="2" destOrd="0" presId="urn:microsoft.com/office/officeart/2005/8/layout/orgChart1"/>
    <dgm:cxn modelId="{DE987850-B32E-4784-B914-A5FBB37AB6D8}" type="presParOf" srcId="{30CBF445-3176-4871-AE74-8842DAE8EA77}" destId="{47A21D83-0961-4F83-B6CA-9111DF4BFE52}" srcOrd="2" destOrd="0" presId="urn:microsoft.com/office/officeart/2005/8/layout/orgChart1"/>
    <dgm:cxn modelId="{67E2D471-5ACD-4E8F-91EE-99F23BC4BCCB}" type="presParOf" srcId="{30CBF445-3176-4871-AE74-8842DAE8EA77}" destId="{27C8648E-06C7-41E1-AB85-24ADACB06DA0}" srcOrd="3"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4" destOrd="0" presId="urn:microsoft.com/office/officeart/2005/8/layout/orgChart1"/>
    <dgm:cxn modelId="{E31466F6-2974-4E95-9608-F9165E799D14}" type="presParOf" srcId="{30CBF445-3176-4871-AE74-8842DAE8EA77}" destId="{D5654D94-4063-4907-90AD-D557FD0FC7D8}" srcOrd="5"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20E6748A-53E1-4F54-B8BB-4E2CC139D42F}" type="presParOf" srcId="{60EE685C-BCD2-4AF8-9900-DC7BE1C8761E}" destId="{0B1176D0-84CB-4D45-A098-BF1B00EA52C0}" srcOrd="2" destOrd="0" presId="urn:microsoft.com/office/officeart/2005/8/layout/orgChart1"/>
    <dgm:cxn modelId="{12E1CA08-992E-454B-BA16-9CDC01BF14DC}" type="presParOf" srcId="{60EE685C-BCD2-4AF8-9900-DC7BE1C8761E}" destId="{9B9D641B-6589-4386-9571-7933A7965DC7}" srcOrd="3" destOrd="0" presId="urn:microsoft.com/office/officeart/2005/8/layout/orgChart1"/>
    <dgm:cxn modelId="{B6B74A00-EC3C-4832-AF3F-49F6018763A4}" type="presParOf" srcId="{9B9D641B-6589-4386-9571-7933A7965DC7}" destId="{437A8289-7137-4465-AF6A-CC50850A1522}" srcOrd="0" destOrd="0" presId="urn:microsoft.com/office/officeart/2005/8/layout/orgChart1"/>
    <dgm:cxn modelId="{CD223D32-2A50-4F52-BACE-47FB3902774C}" type="presParOf" srcId="{437A8289-7137-4465-AF6A-CC50850A1522}" destId="{209F1E3F-6ECD-42B2-9015-456A5B154CB5}" srcOrd="0" destOrd="0" presId="urn:microsoft.com/office/officeart/2005/8/layout/orgChart1"/>
    <dgm:cxn modelId="{9451657E-AB00-40FD-99DE-7D244FCD4ED4}" type="presParOf" srcId="{437A8289-7137-4465-AF6A-CC50850A1522}" destId="{790D60DF-7069-40FD-B467-B071D39AF115}" srcOrd="1" destOrd="0" presId="urn:microsoft.com/office/officeart/2005/8/layout/orgChart1"/>
    <dgm:cxn modelId="{6A38A611-9541-464C-9AC6-8CA04D5CD8A3}" type="presParOf" srcId="{9B9D641B-6589-4386-9571-7933A7965DC7}" destId="{84B0A692-E1B2-4A27-9F85-478027FE0245}" srcOrd="1" destOrd="0" presId="urn:microsoft.com/office/officeart/2005/8/layout/orgChart1"/>
    <dgm:cxn modelId="{08477E23-4211-466B-85C2-BF8A3CCBD88D}" type="presParOf" srcId="{9B9D641B-6589-4386-9571-7933A7965DC7}" destId="{C9BBB5FA-D53A-49FB-95AE-95210C1563D1}" srcOrd="2" destOrd="0" presId="urn:microsoft.com/office/officeart/2005/8/layout/orgChart1"/>
    <dgm:cxn modelId="{8EE5CBB7-1625-48F7-ABA7-D969671D0F8E}" type="presParOf" srcId="{60EE685C-BCD2-4AF8-9900-DC7BE1C8761E}" destId="{BA5F9E80-3D5F-4248-9517-86F91EE0B8E9}" srcOrd="4" destOrd="0" presId="urn:microsoft.com/office/officeart/2005/8/layout/orgChart1"/>
    <dgm:cxn modelId="{E8FC6515-C9CE-48B2-93F6-D7D9D2442B0F}" type="presParOf" srcId="{60EE685C-BCD2-4AF8-9900-DC7BE1C8761E}" destId="{352CBE99-8B60-4598-A01C-4B9A74376B3F}" srcOrd="5"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6" destOrd="0" presId="urn:microsoft.com/office/officeart/2005/8/layout/orgChart1"/>
    <dgm:cxn modelId="{CA64CD74-9961-48F5-BDFE-319850C020F8}" type="presParOf" srcId="{60EE685C-BCD2-4AF8-9900-DC7BE1C8761E}" destId="{897D0B9E-933E-4446-B30B-688525330F47}" srcOrd="7"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6" destOrd="0" presId="urn:microsoft.com/office/officeart/2005/8/layout/orgChart1"/>
    <dgm:cxn modelId="{8DA24D95-58D3-4BB0-893B-5F6D5BC3ACE5}" type="presParOf" srcId="{7F944FE0-D2A2-405B-BDFF-D1897631706E}" destId="{58CA9A7A-FBFD-42DB-B4A3-D56704AA6977}" srcOrd="17"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4073E161-2684-4914-BF07-8C542C2D3120}" type="presParOf" srcId="{2A9EE20B-950C-4346-8C81-41F64B0AED1C}" destId="{0F5DED51-8461-4FB1-B14E-D45B6BB35082}" srcOrd="2" destOrd="0" presId="urn:microsoft.com/office/officeart/2005/8/layout/orgChart1"/>
    <dgm:cxn modelId="{908FAB28-B6E7-46B8-9F1B-7D8A5E9B04FE}" type="presParOf" srcId="{2A9EE20B-950C-4346-8C81-41F64B0AED1C}" destId="{555A9E2F-CBF6-45C9-9C64-61FB46C9D944}" srcOrd="3"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4" destOrd="0" presId="urn:microsoft.com/office/officeart/2005/8/layout/orgChart1"/>
    <dgm:cxn modelId="{D57A92C6-76DB-442B-B9ED-489D9147A161}" type="presParOf" srcId="{2A9EE20B-950C-4346-8C81-41F64B0AED1C}" destId="{D8DEFD14-83E4-4BB6-8FE0-D4EA6BAA21BB}" srcOrd="5"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8" destOrd="0" presId="urn:microsoft.com/office/officeart/2005/8/layout/orgChart1"/>
    <dgm:cxn modelId="{CA1E3C5F-CAD1-45DB-85C6-19E65F1EBACC}" type="presParOf" srcId="{7F944FE0-D2A2-405B-BDFF-D1897631706E}" destId="{8D866DCF-59CC-4DD5-B28E-62F3EE38D392}" srcOrd="19"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20" destOrd="0" presId="urn:microsoft.com/office/officeart/2005/8/layout/orgChart1"/>
    <dgm:cxn modelId="{FDC8EE08-BF7D-4834-B60E-1643A82992FD}" type="presParOf" srcId="{7F944FE0-D2A2-405B-BDFF-D1897631706E}" destId="{5AD6FC9D-6064-445F-8A06-CCA400DB3B08}" srcOrd="21"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A5CF57C-EB3E-499E-8222-998FF1F3959E}">
      <dsp:nvSpPr>
        <dsp:cNvPr id="0" name=""/>
        <dsp:cNvSpPr/>
      </dsp:nvSpPr>
      <dsp:spPr>
        <a:xfrm>
          <a:off x="14230307" y="1762855"/>
          <a:ext cx="131036" cy="1771434"/>
        </a:xfrm>
        <a:custGeom>
          <a:avLst/>
          <a:gdLst/>
          <a:ahLst/>
          <a:cxnLst/>
          <a:rect l="0" t="0" r="0" b="0"/>
          <a:pathLst>
            <a:path>
              <a:moveTo>
                <a:pt x="0" y="0"/>
              </a:moveTo>
              <a:lnTo>
                <a:pt x="0" y="1771434"/>
              </a:lnTo>
              <a:lnTo>
                <a:pt x="131036" y="17714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4230307" y="1762855"/>
          <a:ext cx="131036" cy="1102435"/>
        </a:xfrm>
        <a:custGeom>
          <a:avLst/>
          <a:gdLst/>
          <a:ahLst/>
          <a:cxnLst/>
          <a:rect l="0" t="0" r="0" b="0"/>
          <a:pathLst>
            <a:path>
              <a:moveTo>
                <a:pt x="0" y="0"/>
              </a:moveTo>
              <a:lnTo>
                <a:pt x="0" y="1102435"/>
              </a:lnTo>
              <a:lnTo>
                <a:pt x="131036"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230307" y="1762855"/>
          <a:ext cx="131036" cy="433436"/>
        </a:xfrm>
        <a:custGeom>
          <a:avLst/>
          <a:gdLst/>
          <a:ahLst/>
          <a:cxnLst/>
          <a:rect l="0" t="0" r="0" b="0"/>
          <a:pathLst>
            <a:path>
              <a:moveTo>
                <a:pt x="0" y="0"/>
              </a:moveTo>
              <a:lnTo>
                <a:pt x="0" y="433436"/>
              </a:lnTo>
              <a:lnTo>
                <a:pt x="131036"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84082" y="606867"/>
          <a:ext cx="7124746" cy="684862"/>
        </a:xfrm>
        <a:custGeom>
          <a:avLst/>
          <a:gdLst/>
          <a:ahLst/>
          <a:cxnLst/>
          <a:rect l="0" t="0" r="0" b="0"/>
          <a:pathLst>
            <a:path>
              <a:moveTo>
                <a:pt x="0" y="0"/>
              </a:moveTo>
              <a:lnTo>
                <a:pt x="0" y="585925"/>
              </a:lnTo>
              <a:lnTo>
                <a:pt x="7124746" y="585925"/>
              </a:lnTo>
              <a:lnTo>
                <a:pt x="7124746" y="68486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2966159" y="1752749"/>
          <a:ext cx="192697" cy="1781540"/>
        </a:xfrm>
        <a:custGeom>
          <a:avLst/>
          <a:gdLst/>
          <a:ahLst/>
          <a:cxnLst/>
          <a:rect l="0" t="0" r="0" b="0"/>
          <a:pathLst>
            <a:path>
              <a:moveTo>
                <a:pt x="0" y="0"/>
              </a:moveTo>
              <a:lnTo>
                <a:pt x="0" y="1781540"/>
              </a:lnTo>
              <a:lnTo>
                <a:pt x="192697"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966159" y="1752749"/>
          <a:ext cx="192697" cy="1112540"/>
        </a:xfrm>
        <a:custGeom>
          <a:avLst/>
          <a:gdLst/>
          <a:ahLst/>
          <a:cxnLst/>
          <a:rect l="0" t="0" r="0" b="0"/>
          <a:pathLst>
            <a:path>
              <a:moveTo>
                <a:pt x="0" y="0"/>
              </a:moveTo>
              <a:lnTo>
                <a:pt x="0" y="1112540"/>
              </a:lnTo>
              <a:lnTo>
                <a:pt x="192697"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966159" y="1752749"/>
          <a:ext cx="192697" cy="443541"/>
        </a:xfrm>
        <a:custGeom>
          <a:avLst/>
          <a:gdLst/>
          <a:ahLst/>
          <a:cxnLst/>
          <a:rect l="0" t="0" r="0" b="0"/>
          <a:pathLst>
            <a:path>
              <a:moveTo>
                <a:pt x="0" y="0"/>
              </a:moveTo>
              <a:lnTo>
                <a:pt x="0" y="443541"/>
              </a:lnTo>
              <a:lnTo>
                <a:pt x="192697"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384082" y="606867"/>
          <a:ext cx="6025030" cy="674756"/>
        </a:xfrm>
        <a:custGeom>
          <a:avLst/>
          <a:gdLst/>
          <a:ahLst/>
          <a:cxnLst/>
          <a:rect l="0" t="0" r="0" b="0"/>
          <a:pathLst>
            <a:path>
              <a:moveTo>
                <a:pt x="0" y="0"/>
              </a:moveTo>
              <a:lnTo>
                <a:pt x="0" y="575820"/>
              </a:lnTo>
              <a:lnTo>
                <a:pt x="6025030" y="575820"/>
              </a:lnTo>
              <a:lnTo>
                <a:pt x="6025030"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809521" y="1752749"/>
          <a:ext cx="167928" cy="1781540"/>
        </a:xfrm>
        <a:custGeom>
          <a:avLst/>
          <a:gdLst/>
          <a:ahLst/>
          <a:cxnLst/>
          <a:rect l="0" t="0" r="0" b="0"/>
          <a:pathLst>
            <a:path>
              <a:moveTo>
                <a:pt x="0" y="0"/>
              </a:moveTo>
              <a:lnTo>
                <a:pt x="0" y="1781540"/>
              </a:lnTo>
              <a:lnTo>
                <a:pt x="167928"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F5DED51-8461-4FB1-B14E-D45B6BB35082}">
      <dsp:nvSpPr>
        <dsp:cNvPr id="0" name=""/>
        <dsp:cNvSpPr/>
      </dsp:nvSpPr>
      <dsp:spPr>
        <a:xfrm>
          <a:off x="11809521" y="1752749"/>
          <a:ext cx="167928" cy="1112540"/>
        </a:xfrm>
        <a:custGeom>
          <a:avLst/>
          <a:gdLst/>
          <a:ahLst/>
          <a:cxnLst/>
          <a:rect l="0" t="0" r="0" b="0"/>
          <a:pathLst>
            <a:path>
              <a:moveTo>
                <a:pt x="0" y="0"/>
              </a:moveTo>
              <a:lnTo>
                <a:pt x="0" y="1112540"/>
              </a:lnTo>
              <a:lnTo>
                <a:pt x="167928"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809521" y="1752749"/>
          <a:ext cx="167928" cy="443541"/>
        </a:xfrm>
        <a:custGeom>
          <a:avLst/>
          <a:gdLst/>
          <a:ahLst/>
          <a:cxnLst/>
          <a:rect l="0" t="0" r="0" b="0"/>
          <a:pathLst>
            <a:path>
              <a:moveTo>
                <a:pt x="0" y="0"/>
              </a:moveTo>
              <a:lnTo>
                <a:pt x="0" y="443541"/>
              </a:lnTo>
              <a:lnTo>
                <a:pt x="167928"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84082" y="606867"/>
          <a:ext cx="4802339" cy="674756"/>
        </a:xfrm>
        <a:custGeom>
          <a:avLst/>
          <a:gdLst/>
          <a:ahLst/>
          <a:cxnLst/>
          <a:rect l="0" t="0" r="0" b="0"/>
          <a:pathLst>
            <a:path>
              <a:moveTo>
                <a:pt x="0" y="0"/>
              </a:moveTo>
              <a:lnTo>
                <a:pt x="0" y="575820"/>
              </a:lnTo>
              <a:lnTo>
                <a:pt x="4802339" y="575820"/>
              </a:lnTo>
              <a:lnTo>
                <a:pt x="4802339"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695986" y="1752749"/>
          <a:ext cx="141337" cy="1781540"/>
        </a:xfrm>
        <a:custGeom>
          <a:avLst/>
          <a:gdLst/>
          <a:ahLst/>
          <a:cxnLst/>
          <a:rect l="0" t="0" r="0" b="0"/>
          <a:pathLst>
            <a:path>
              <a:moveTo>
                <a:pt x="0" y="0"/>
              </a:moveTo>
              <a:lnTo>
                <a:pt x="0" y="1781540"/>
              </a:lnTo>
              <a:lnTo>
                <a:pt x="141337"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695986" y="1752749"/>
          <a:ext cx="141337" cy="1112540"/>
        </a:xfrm>
        <a:custGeom>
          <a:avLst/>
          <a:gdLst/>
          <a:ahLst/>
          <a:cxnLst/>
          <a:rect l="0" t="0" r="0" b="0"/>
          <a:pathLst>
            <a:path>
              <a:moveTo>
                <a:pt x="0" y="0"/>
              </a:moveTo>
              <a:lnTo>
                <a:pt x="0" y="1112540"/>
              </a:lnTo>
              <a:lnTo>
                <a:pt x="141337"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695986" y="1752749"/>
          <a:ext cx="141337" cy="443541"/>
        </a:xfrm>
        <a:custGeom>
          <a:avLst/>
          <a:gdLst/>
          <a:ahLst/>
          <a:cxnLst/>
          <a:rect l="0" t="0" r="0" b="0"/>
          <a:pathLst>
            <a:path>
              <a:moveTo>
                <a:pt x="0" y="0"/>
              </a:moveTo>
              <a:lnTo>
                <a:pt x="0" y="443541"/>
              </a:lnTo>
              <a:lnTo>
                <a:pt x="141337"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84082" y="606867"/>
          <a:ext cx="3688804" cy="674756"/>
        </a:xfrm>
        <a:custGeom>
          <a:avLst/>
          <a:gdLst/>
          <a:ahLst/>
          <a:cxnLst/>
          <a:rect l="0" t="0" r="0" b="0"/>
          <a:pathLst>
            <a:path>
              <a:moveTo>
                <a:pt x="0" y="0"/>
              </a:moveTo>
              <a:lnTo>
                <a:pt x="0" y="575820"/>
              </a:lnTo>
              <a:lnTo>
                <a:pt x="3688804" y="575820"/>
              </a:lnTo>
              <a:lnTo>
                <a:pt x="3688804"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555860" y="1752749"/>
          <a:ext cx="147924" cy="2871909"/>
        </a:xfrm>
        <a:custGeom>
          <a:avLst/>
          <a:gdLst/>
          <a:ahLst/>
          <a:cxnLst/>
          <a:rect l="0" t="0" r="0" b="0"/>
          <a:pathLst>
            <a:path>
              <a:moveTo>
                <a:pt x="0" y="0"/>
              </a:moveTo>
              <a:lnTo>
                <a:pt x="0" y="2871909"/>
              </a:lnTo>
              <a:lnTo>
                <a:pt x="147924" y="28719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9555860" y="1752749"/>
          <a:ext cx="147924" cy="2275332"/>
        </a:xfrm>
        <a:custGeom>
          <a:avLst/>
          <a:gdLst/>
          <a:ahLst/>
          <a:cxnLst/>
          <a:rect l="0" t="0" r="0" b="0"/>
          <a:pathLst>
            <a:path>
              <a:moveTo>
                <a:pt x="0" y="0"/>
              </a:moveTo>
              <a:lnTo>
                <a:pt x="0" y="2275332"/>
              </a:lnTo>
              <a:lnTo>
                <a:pt x="147924" y="227533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B1176D0-84CB-4D45-A098-BF1B00EA52C0}">
      <dsp:nvSpPr>
        <dsp:cNvPr id="0" name=""/>
        <dsp:cNvSpPr/>
      </dsp:nvSpPr>
      <dsp:spPr>
        <a:xfrm>
          <a:off x="9555860" y="1752749"/>
          <a:ext cx="115001" cy="519991"/>
        </a:xfrm>
        <a:custGeom>
          <a:avLst/>
          <a:gdLst/>
          <a:ahLst/>
          <a:cxnLst/>
          <a:rect l="0" t="0" r="0" b="0"/>
          <a:pathLst>
            <a:path>
              <a:moveTo>
                <a:pt x="0" y="0"/>
              </a:moveTo>
              <a:lnTo>
                <a:pt x="0" y="519991"/>
              </a:lnTo>
              <a:lnTo>
                <a:pt x="115001" y="5199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555860" y="1752749"/>
          <a:ext cx="101829" cy="1424548"/>
        </a:xfrm>
        <a:custGeom>
          <a:avLst/>
          <a:gdLst/>
          <a:ahLst/>
          <a:cxnLst/>
          <a:rect l="0" t="0" r="0" b="0"/>
          <a:pathLst>
            <a:path>
              <a:moveTo>
                <a:pt x="0" y="0"/>
              </a:moveTo>
              <a:lnTo>
                <a:pt x="0" y="1424548"/>
              </a:lnTo>
              <a:lnTo>
                <a:pt x="101829" y="142454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84082" y="606867"/>
          <a:ext cx="2548679" cy="674756"/>
        </a:xfrm>
        <a:custGeom>
          <a:avLst/>
          <a:gdLst/>
          <a:ahLst/>
          <a:cxnLst/>
          <a:rect l="0" t="0" r="0" b="0"/>
          <a:pathLst>
            <a:path>
              <a:moveTo>
                <a:pt x="0" y="0"/>
              </a:moveTo>
              <a:lnTo>
                <a:pt x="0" y="575820"/>
              </a:lnTo>
              <a:lnTo>
                <a:pt x="2548679" y="575820"/>
              </a:lnTo>
              <a:lnTo>
                <a:pt x="2548679"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346774" y="1752749"/>
          <a:ext cx="152831" cy="1781540"/>
        </a:xfrm>
        <a:custGeom>
          <a:avLst/>
          <a:gdLst/>
          <a:ahLst/>
          <a:cxnLst/>
          <a:rect l="0" t="0" r="0" b="0"/>
          <a:pathLst>
            <a:path>
              <a:moveTo>
                <a:pt x="0" y="0"/>
              </a:moveTo>
              <a:lnTo>
                <a:pt x="0" y="1781540"/>
              </a:lnTo>
              <a:lnTo>
                <a:pt x="152831"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346774" y="1752749"/>
          <a:ext cx="152831" cy="1112540"/>
        </a:xfrm>
        <a:custGeom>
          <a:avLst/>
          <a:gdLst/>
          <a:ahLst/>
          <a:cxnLst/>
          <a:rect l="0" t="0" r="0" b="0"/>
          <a:pathLst>
            <a:path>
              <a:moveTo>
                <a:pt x="0" y="0"/>
              </a:moveTo>
              <a:lnTo>
                <a:pt x="0" y="1112540"/>
              </a:lnTo>
              <a:lnTo>
                <a:pt x="152831"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346774" y="1752749"/>
          <a:ext cx="152831" cy="443541"/>
        </a:xfrm>
        <a:custGeom>
          <a:avLst/>
          <a:gdLst/>
          <a:ahLst/>
          <a:cxnLst/>
          <a:rect l="0" t="0" r="0" b="0"/>
          <a:pathLst>
            <a:path>
              <a:moveTo>
                <a:pt x="0" y="0"/>
              </a:moveTo>
              <a:lnTo>
                <a:pt x="0" y="443541"/>
              </a:lnTo>
              <a:lnTo>
                <a:pt x="152831"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84082" y="606867"/>
          <a:ext cx="1370242" cy="674756"/>
        </a:xfrm>
        <a:custGeom>
          <a:avLst/>
          <a:gdLst/>
          <a:ahLst/>
          <a:cxnLst/>
          <a:rect l="0" t="0" r="0" b="0"/>
          <a:pathLst>
            <a:path>
              <a:moveTo>
                <a:pt x="0" y="0"/>
              </a:moveTo>
              <a:lnTo>
                <a:pt x="0" y="575820"/>
              </a:lnTo>
              <a:lnTo>
                <a:pt x="1370242" y="575820"/>
              </a:lnTo>
              <a:lnTo>
                <a:pt x="1370242"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7100089" y="1752749"/>
          <a:ext cx="157820" cy="1781540"/>
        </a:xfrm>
        <a:custGeom>
          <a:avLst/>
          <a:gdLst/>
          <a:ahLst/>
          <a:cxnLst/>
          <a:rect l="0" t="0" r="0" b="0"/>
          <a:pathLst>
            <a:path>
              <a:moveTo>
                <a:pt x="0" y="0"/>
              </a:moveTo>
              <a:lnTo>
                <a:pt x="0" y="1781540"/>
              </a:lnTo>
              <a:lnTo>
                <a:pt x="157820"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7100089" y="1752749"/>
          <a:ext cx="157820" cy="1112540"/>
        </a:xfrm>
        <a:custGeom>
          <a:avLst/>
          <a:gdLst/>
          <a:ahLst/>
          <a:cxnLst/>
          <a:rect l="0" t="0" r="0" b="0"/>
          <a:pathLst>
            <a:path>
              <a:moveTo>
                <a:pt x="0" y="0"/>
              </a:moveTo>
              <a:lnTo>
                <a:pt x="0" y="1112540"/>
              </a:lnTo>
              <a:lnTo>
                <a:pt x="157820"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6484EBF-27DD-4386-A0D0-1C14F44B1EE2}">
      <dsp:nvSpPr>
        <dsp:cNvPr id="0" name=""/>
        <dsp:cNvSpPr/>
      </dsp:nvSpPr>
      <dsp:spPr>
        <a:xfrm>
          <a:off x="7100089" y="1752749"/>
          <a:ext cx="157820" cy="443541"/>
        </a:xfrm>
        <a:custGeom>
          <a:avLst/>
          <a:gdLst/>
          <a:ahLst/>
          <a:cxnLst/>
          <a:rect l="0" t="0" r="0" b="0"/>
          <a:pathLst>
            <a:path>
              <a:moveTo>
                <a:pt x="0" y="0"/>
              </a:moveTo>
              <a:lnTo>
                <a:pt x="0" y="443541"/>
              </a:lnTo>
              <a:lnTo>
                <a:pt x="157820"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384082" y="606867"/>
          <a:ext cx="136862" cy="674756"/>
        </a:xfrm>
        <a:custGeom>
          <a:avLst/>
          <a:gdLst/>
          <a:ahLst/>
          <a:cxnLst/>
          <a:rect l="0" t="0" r="0" b="0"/>
          <a:pathLst>
            <a:path>
              <a:moveTo>
                <a:pt x="0" y="0"/>
              </a:moveTo>
              <a:lnTo>
                <a:pt x="0" y="575820"/>
              </a:lnTo>
              <a:lnTo>
                <a:pt x="136862" y="575820"/>
              </a:lnTo>
              <a:lnTo>
                <a:pt x="136862"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5976446" y="2431854"/>
          <a:ext cx="141337" cy="1771434"/>
        </a:xfrm>
        <a:custGeom>
          <a:avLst/>
          <a:gdLst/>
          <a:ahLst/>
          <a:cxnLst/>
          <a:rect l="0" t="0" r="0" b="0"/>
          <a:pathLst>
            <a:path>
              <a:moveTo>
                <a:pt x="0" y="0"/>
              </a:moveTo>
              <a:lnTo>
                <a:pt x="0" y="1771434"/>
              </a:lnTo>
              <a:lnTo>
                <a:pt x="141337" y="17714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5976446" y="2431854"/>
          <a:ext cx="147924" cy="378205"/>
        </a:xfrm>
        <a:custGeom>
          <a:avLst/>
          <a:gdLst/>
          <a:ahLst/>
          <a:cxnLst/>
          <a:rect l="0" t="0" r="0" b="0"/>
          <a:pathLst>
            <a:path>
              <a:moveTo>
                <a:pt x="0" y="0"/>
              </a:moveTo>
              <a:lnTo>
                <a:pt x="0" y="378205"/>
              </a:lnTo>
              <a:lnTo>
                <a:pt x="147924" y="37820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5976446" y="2431854"/>
          <a:ext cx="128174" cy="1058903"/>
        </a:xfrm>
        <a:custGeom>
          <a:avLst/>
          <a:gdLst/>
          <a:ahLst/>
          <a:cxnLst/>
          <a:rect l="0" t="0" r="0" b="0"/>
          <a:pathLst>
            <a:path>
              <a:moveTo>
                <a:pt x="0" y="0"/>
              </a:moveTo>
              <a:lnTo>
                <a:pt x="0" y="1058903"/>
              </a:lnTo>
              <a:lnTo>
                <a:pt x="128174" y="105890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5783285" y="1752749"/>
          <a:ext cx="570062" cy="207978"/>
        </a:xfrm>
        <a:custGeom>
          <a:avLst/>
          <a:gdLst/>
          <a:ahLst/>
          <a:cxnLst/>
          <a:rect l="0" t="0" r="0" b="0"/>
          <a:pathLst>
            <a:path>
              <a:moveTo>
                <a:pt x="0" y="0"/>
              </a:moveTo>
              <a:lnTo>
                <a:pt x="0" y="109042"/>
              </a:lnTo>
              <a:lnTo>
                <a:pt x="570062" y="109042"/>
              </a:lnTo>
              <a:lnTo>
                <a:pt x="570062"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4836321" y="2431854"/>
          <a:ext cx="141337" cy="1102435"/>
        </a:xfrm>
        <a:custGeom>
          <a:avLst/>
          <a:gdLst/>
          <a:ahLst/>
          <a:cxnLst/>
          <a:rect l="0" t="0" r="0" b="0"/>
          <a:pathLst>
            <a:path>
              <a:moveTo>
                <a:pt x="0" y="0"/>
              </a:moveTo>
              <a:lnTo>
                <a:pt x="0" y="1102435"/>
              </a:lnTo>
              <a:lnTo>
                <a:pt x="141337"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4836321" y="2431854"/>
          <a:ext cx="141337" cy="433436"/>
        </a:xfrm>
        <a:custGeom>
          <a:avLst/>
          <a:gdLst/>
          <a:ahLst/>
          <a:cxnLst/>
          <a:rect l="0" t="0" r="0" b="0"/>
          <a:pathLst>
            <a:path>
              <a:moveTo>
                <a:pt x="0" y="0"/>
              </a:moveTo>
              <a:lnTo>
                <a:pt x="0" y="433436"/>
              </a:lnTo>
              <a:lnTo>
                <a:pt x="141337"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213222" y="1752749"/>
          <a:ext cx="570062" cy="207978"/>
        </a:xfrm>
        <a:custGeom>
          <a:avLst/>
          <a:gdLst/>
          <a:ahLst/>
          <a:cxnLst/>
          <a:rect l="0" t="0" r="0" b="0"/>
          <a:pathLst>
            <a:path>
              <a:moveTo>
                <a:pt x="570062" y="0"/>
              </a:moveTo>
              <a:lnTo>
                <a:pt x="570062" y="109042"/>
              </a:lnTo>
              <a:lnTo>
                <a:pt x="0" y="109042"/>
              </a:lnTo>
              <a:lnTo>
                <a:pt x="0"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5783285" y="606867"/>
          <a:ext cx="1600797" cy="674756"/>
        </a:xfrm>
        <a:custGeom>
          <a:avLst/>
          <a:gdLst/>
          <a:ahLst/>
          <a:cxnLst/>
          <a:rect l="0" t="0" r="0" b="0"/>
          <a:pathLst>
            <a:path>
              <a:moveTo>
                <a:pt x="1600797" y="0"/>
              </a:moveTo>
              <a:lnTo>
                <a:pt x="1600797" y="575820"/>
              </a:lnTo>
              <a:lnTo>
                <a:pt x="0" y="575820"/>
              </a:lnTo>
              <a:lnTo>
                <a:pt x="0"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3696196" y="2431854"/>
          <a:ext cx="141337" cy="1102435"/>
        </a:xfrm>
        <a:custGeom>
          <a:avLst/>
          <a:gdLst/>
          <a:ahLst/>
          <a:cxnLst/>
          <a:rect l="0" t="0" r="0" b="0"/>
          <a:pathLst>
            <a:path>
              <a:moveTo>
                <a:pt x="0" y="0"/>
              </a:moveTo>
              <a:lnTo>
                <a:pt x="0" y="1102435"/>
              </a:lnTo>
              <a:lnTo>
                <a:pt x="141337"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3696196" y="2431854"/>
          <a:ext cx="141337" cy="433436"/>
        </a:xfrm>
        <a:custGeom>
          <a:avLst/>
          <a:gdLst/>
          <a:ahLst/>
          <a:cxnLst/>
          <a:rect l="0" t="0" r="0" b="0"/>
          <a:pathLst>
            <a:path>
              <a:moveTo>
                <a:pt x="0" y="0"/>
              </a:moveTo>
              <a:lnTo>
                <a:pt x="0" y="433436"/>
              </a:lnTo>
              <a:lnTo>
                <a:pt x="141337"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3503034" y="1752749"/>
          <a:ext cx="570062" cy="207978"/>
        </a:xfrm>
        <a:custGeom>
          <a:avLst/>
          <a:gdLst/>
          <a:ahLst/>
          <a:cxnLst/>
          <a:rect l="0" t="0" r="0" b="0"/>
          <a:pathLst>
            <a:path>
              <a:moveTo>
                <a:pt x="0" y="0"/>
              </a:moveTo>
              <a:lnTo>
                <a:pt x="0" y="109042"/>
              </a:lnTo>
              <a:lnTo>
                <a:pt x="570062" y="109042"/>
              </a:lnTo>
              <a:lnTo>
                <a:pt x="570062"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556070" y="2431854"/>
          <a:ext cx="141337" cy="1102435"/>
        </a:xfrm>
        <a:custGeom>
          <a:avLst/>
          <a:gdLst/>
          <a:ahLst/>
          <a:cxnLst/>
          <a:rect l="0" t="0" r="0" b="0"/>
          <a:pathLst>
            <a:path>
              <a:moveTo>
                <a:pt x="0" y="0"/>
              </a:moveTo>
              <a:lnTo>
                <a:pt x="0" y="1102435"/>
              </a:lnTo>
              <a:lnTo>
                <a:pt x="141337"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556070" y="2431854"/>
          <a:ext cx="141337" cy="433436"/>
        </a:xfrm>
        <a:custGeom>
          <a:avLst/>
          <a:gdLst/>
          <a:ahLst/>
          <a:cxnLst/>
          <a:rect l="0" t="0" r="0" b="0"/>
          <a:pathLst>
            <a:path>
              <a:moveTo>
                <a:pt x="0" y="0"/>
              </a:moveTo>
              <a:lnTo>
                <a:pt x="0" y="433436"/>
              </a:lnTo>
              <a:lnTo>
                <a:pt x="141337"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2932971" y="1752749"/>
          <a:ext cx="570062" cy="207978"/>
        </a:xfrm>
        <a:custGeom>
          <a:avLst/>
          <a:gdLst/>
          <a:ahLst/>
          <a:cxnLst/>
          <a:rect l="0" t="0" r="0" b="0"/>
          <a:pathLst>
            <a:path>
              <a:moveTo>
                <a:pt x="570062" y="0"/>
              </a:moveTo>
              <a:lnTo>
                <a:pt x="570062" y="109042"/>
              </a:lnTo>
              <a:lnTo>
                <a:pt x="0" y="109042"/>
              </a:lnTo>
              <a:lnTo>
                <a:pt x="0"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503034" y="606867"/>
          <a:ext cx="3881047" cy="674756"/>
        </a:xfrm>
        <a:custGeom>
          <a:avLst/>
          <a:gdLst/>
          <a:ahLst/>
          <a:cxnLst/>
          <a:rect l="0" t="0" r="0" b="0"/>
          <a:pathLst>
            <a:path>
              <a:moveTo>
                <a:pt x="3881047" y="0"/>
              </a:moveTo>
              <a:lnTo>
                <a:pt x="3881047" y="575820"/>
              </a:lnTo>
              <a:lnTo>
                <a:pt x="0" y="575820"/>
              </a:lnTo>
              <a:lnTo>
                <a:pt x="0"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1415945" y="3100853"/>
          <a:ext cx="141337" cy="3109432"/>
        </a:xfrm>
        <a:custGeom>
          <a:avLst/>
          <a:gdLst/>
          <a:ahLst/>
          <a:cxnLst/>
          <a:rect l="0" t="0" r="0" b="0"/>
          <a:pathLst>
            <a:path>
              <a:moveTo>
                <a:pt x="0" y="0"/>
              </a:moveTo>
              <a:lnTo>
                <a:pt x="0" y="3109432"/>
              </a:lnTo>
              <a:lnTo>
                <a:pt x="141337" y="310943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1415945" y="3100853"/>
          <a:ext cx="141337" cy="2440433"/>
        </a:xfrm>
        <a:custGeom>
          <a:avLst/>
          <a:gdLst/>
          <a:ahLst/>
          <a:cxnLst/>
          <a:rect l="0" t="0" r="0" b="0"/>
          <a:pathLst>
            <a:path>
              <a:moveTo>
                <a:pt x="0" y="0"/>
              </a:moveTo>
              <a:lnTo>
                <a:pt x="0" y="2440433"/>
              </a:lnTo>
              <a:lnTo>
                <a:pt x="141337" y="244043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1415945" y="3100853"/>
          <a:ext cx="141337" cy="1771434"/>
        </a:xfrm>
        <a:custGeom>
          <a:avLst/>
          <a:gdLst/>
          <a:ahLst/>
          <a:cxnLst/>
          <a:rect l="0" t="0" r="0" b="0"/>
          <a:pathLst>
            <a:path>
              <a:moveTo>
                <a:pt x="0" y="0"/>
              </a:moveTo>
              <a:lnTo>
                <a:pt x="0" y="1771434"/>
              </a:lnTo>
              <a:lnTo>
                <a:pt x="141337" y="17714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415945" y="3100853"/>
          <a:ext cx="141337" cy="1102435"/>
        </a:xfrm>
        <a:custGeom>
          <a:avLst/>
          <a:gdLst/>
          <a:ahLst/>
          <a:cxnLst/>
          <a:rect l="0" t="0" r="0" b="0"/>
          <a:pathLst>
            <a:path>
              <a:moveTo>
                <a:pt x="0" y="0"/>
              </a:moveTo>
              <a:lnTo>
                <a:pt x="0" y="1102435"/>
              </a:lnTo>
              <a:lnTo>
                <a:pt x="141337"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415945" y="3100853"/>
          <a:ext cx="141337" cy="433436"/>
        </a:xfrm>
        <a:custGeom>
          <a:avLst/>
          <a:gdLst/>
          <a:ahLst/>
          <a:cxnLst/>
          <a:rect l="0" t="0" r="0" b="0"/>
          <a:pathLst>
            <a:path>
              <a:moveTo>
                <a:pt x="0" y="0"/>
              </a:moveTo>
              <a:lnTo>
                <a:pt x="0" y="433436"/>
              </a:lnTo>
              <a:lnTo>
                <a:pt x="141337"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747126" y="2431854"/>
          <a:ext cx="91440" cy="197872"/>
        </a:xfrm>
        <a:custGeom>
          <a:avLst/>
          <a:gdLst/>
          <a:ahLst/>
          <a:cxnLst/>
          <a:rect l="0" t="0" r="0" b="0"/>
          <a:pathLst>
            <a:path>
              <a:moveTo>
                <a:pt x="45720" y="0"/>
              </a:moveTo>
              <a:lnTo>
                <a:pt x="45720" y="1978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747126" y="1752749"/>
          <a:ext cx="91440" cy="207978"/>
        </a:xfrm>
        <a:custGeom>
          <a:avLst/>
          <a:gdLst/>
          <a:ahLst/>
          <a:cxnLst/>
          <a:rect l="0" t="0" r="0" b="0"/>
          <a:pathLst>
            <a:path>
              <a:moveTo>
                <a:pt x="45720" y="0"/>
              </a:moveTo>
              <a:lnTo>
                <a:pt x="45720"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792846" y="606867"/>
          <a:ext cx="5591235" cy="674756"/>
        </a:xfrm>
        <a:custGeom>
          <a:avLst/>
          <a:gdLst/>
          <a:ahLst/>
          <a:cxnLst/>
          <a:rect l="0" t="0" r="0" b="0"/>
          <a:pathLst>
            <a:path>
              <a:moveTo>
                <a:pt x="5591235" y="0"/>
              </a:moveTo>
              <a:lnTo>
                <a:pt x="5591235" y="575820"/>
              </a:lnTo>
              <a:lnTo>
                <a:pt x="0" y="575820"/>
              </a:lnTo>
              <a:lnTo>
                <a:pt x="0"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2495" y="1762855"/>
          <a:ext cx="109099" cy="1771434"/>
        </a:xfrm>
        <a:custGeom>
          <a:avLst/>
          <a:gdLst/>
          <a:ahLst/>
          <a:cxnLst/>
          <a:rect l="0" t="0" r="0" b="0"/>
          <a:pathLst>
            <a:path>
              <a:moveTo>
                <a:pt x="0" y="0"/>
              </a:moveTo>
              <a:lnTo>
                <a:pt x="0" y="1771434"/>
              </a:lnTo>
              <a:lnTo>
                <a:pt x="109099" y="17714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2495" y="1762855"/>
          <a:ext cx="109099" cy="1102435"/>
        </a:xfrm>
        <a:custGeom>
          <a:avLst/>
          <a:gdLst/>
          <a:ahLst/>
          <a:cxnLst/>
          <a:rect l="0" t="0" r="0" b="0"/>
          <a:pathLst>
            <a:path>
              <a:moveTo>
                <a:pt x="0" y="0"/>
              </a:moveTo>
              <a:lnTo>
                <a:pt x="0" y="1102435"/>
              </a:lnTo>
              <a:lnTo>
                <a:pt x="109099"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2495" y="1762855"/>
          <a:ext cx="109099" cy="433436"/>
        </a:xfrm>
        <a:custGeom>
          <a:avLst/>
          <a:gdLst/>
          <a:ahLst/>
          <a:cxnLst/>
          <a:rect l="0" t="0" r="0" b="0"/>
          <a:pathLst>
            <a:path>
              <a:moveTo>
                <a:pt x="0" y="0"/>
              </a:moveTo>
              <a:lnTo>
                <a:pt x="0" y="433436"/>
              </a:lnTo>
              <a:lnTo>
                <a:pt x="109099"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62475" y="606867"/>
          <a:ext cx="7021607" cy="684862"/>
        </a:xfrm>
        <a:custGeom>
          <a:avLst/>
          <a:gdLst/>
          <a:ahLst/>
          <a:cxnLst/>
          <a:rect l="0" t="0" r="0" b="0"/>
          <a:pathLst>
            <a:path>
              <a:moveTo>
                <a:pt x="7021607" y="0"/>
              </a:moveTo>
              <a:lnTo>
                <a:pt x="7021607" y="585925"/>
              </a:lnTo>
              <a:lnTo>
                <a:pt x="0" y="585925"/>
              </a:lnTo>
              <a:lnTo>
                <a:pt x="0" y="68486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676629" y="0"/>
          <a:ext cx="1414904" cy="606867"/>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endParaRPr lang="pt-BR" sz="1050" b="1" kern="1200"/>
        </a:p>
      </dsp:txBody>
      <dsp:txXfrm>
        <a:off x="6676629" y="0"/>
        <a:ext cx="1414904" cy="606867"/>
      </dsp:txXfrm>
    </dsp:sp>
    <dsp:sp modelId="{4C9AEEA8-806B-4221-A8CF-497F84C39D63}">
      <dsp:nvSpPr>
        <dsp:cNvPr id="0" name=""/>
        <dsp:cNvSpPr/>
      </dsp:nvSpPr>
      <dsp:spPr>
        <a:xfrm>
          <a:off x="0" y="1291729"/>
          <a:ext cx="724950"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291729"/>
        <a:ext cx="724950" cy="471126"/>
      </dsp:txXfrm>
    </dsp:sp>
    <dsp:sp modelId="{9E9FE827-52A4-46D9-ADB2-E6FCF0B9E008}">
      <dsp:nvSpPr>
        <dsp:cNvPr id="0" name=""/>
        <dsp:cNvSpPr/>
      </dsp:nvSpPr>
      <dsp:spPr>
        <a:xfrm>
          <a:off x="181594"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ENTENDER AS NECESSIDADES DO CLIENTE</a:t>
          </a:r>
        </a:p>
      </dsp:txBody>
      <dsp:txXfrm>
        <a:off x="181594" y="1960728"/>
        <a:ext cx="942252" cy="471126"/>
      </dsp:txXfrm>
    </dsp:sp>
    <dsp:sp modelId="{CF1CE0D6-2000-45B7-B412-882350AF6F25}">
      <dsp:nvSpPr>
        <dsp:cNvPr id="0" name=""/>
        <dsp:cNvSpPr/>
      </dsp:nvSpPr>
      <dsp:spPr>
        <a:xfrm>
          <a:off x="181594"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FORMAÇÃO DA EQUIPE DE DESIGN E DESENVOLVIMENTO</a:t>
          </a:r>
        </a:p>
      </dsp:txBody>
      <dsp:txXfrm>
        <a:off x="181594" y="2629727"/>
        <a:ext cx="942252" cy="471126"/>
      </dsp:txXfrm>
    </dsp:sp>
    <dsp:sp modelId="{422A5DCC-F310-4179-AC5C-3A5AA9AB3509}">
      <dsp:nvSpPr>
        <dsp:cNvPr id="0" name=""/>
        <dsp:cNvSpPr/>
      </dsp:nvSpPr>
      <dsp:spPr>
        <a:xfrm>
          <a:off x="181594"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DE FUNCIONALIDADES E RECURSOS</a:t>
          </a:r>
        </a:p>
      </dsp:txBody>
      <dsp:txXfrm>
        <a:off x="181594" y="3298726"/>
        <a:ext cx="942252" cy="471126"/>
      </dsp:txXfrm>
    </dsp:sp>
    <dsp:sp modelId="{D170E32D-A43F-4CAB-A215-C289F970862B}">
      <dsp:nvSpPr>
        <dsp:cNvPr id="0" name=""/>
        <dsp:cNvSpPr/>
      </dsp:nvSpPr>
      <dsp:spPr>
        <a:xfrm>
          <a:off x="1319642" y="1281623"/>
          <a:ext cx="946407"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319642" y="1281623"/>
        <a:ext cx="946407" cy="471126"/>
      </dsp:txXfrm>
    </dsp:sp>
    <dsp:sp modelId="{8D28DA9C-651E-493C-AEB4-8DE7C4670A76}">
      <dsp:nvSpPr>
        <dsp:cNvPr id="0" name=""/>
        <dsp:cNvSpPr/>
      </dsp:nvSpPr>
      <dsp:spPr>
        <a:xfrm>
          <a:off x="1321720"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MERCADO (FOODTECHS E CONCORRENTES)</a:t>
          </a:r>
        </a:p>
      </dsp:txBody>
      <dsp:txXfrm>
        <a:off x="1321720" y="1960728"/>
        <a:ext cx="942252" cy="471126"/>
      </dsp:txXfrm>
    </dsp:sp>
    <dsp:sp modelId="{72AC346F-2F4E-444E-8C03-BD2A3B5A48DE}">
      <dsp:nvSpPr>
        <dsp:cNvPr id="0" name=""/>
        <dsp:cNvSpPr/>
      </dsp:nvSpPr>
      <dsp:spPr>
        <a:xfrm>
          <a:off x="1321720"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OS REQUISITOS DETALHADOS</a:t>
          </a:r>
        </a:p>
      </dsp:txBody>
      <dsp:txXfrm>
        <a:off x="1321720" y="2629727"/>
        <a:ext cx="942252" cy="471126"/>
      </dsp:txXfrm>
    </dsp:sp>
    <dsp:sp modelId="{3C105CD6-BA5F-4296-9ADF-C21FEB294665}">
      <dsp:nvSpPr>
        <dsp:cNvPr id="0" name=""/>
        <dsp:cNvSpPr/>
      </dsp:nvSpPr>
      <dsp:spPr>
        <a:xfrm>
          <a:off x="1557283"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DEFINIÇÃO DE STAKEHOLDERS</a:t>
          </a:r>
        </a:p>
      </dsp:txBody>
      <dsp:txXfrm>
        <a:off x="1557283" y="3298726"/>
        <a:ext cx="942252" cy="471126"/>
      </dsp:txXfrm>
    </dsp:sp>
    <dsp:sp modelId="{539C43EC-88FB-4101-BFC8-2FBEBDCB1CFF}">
      <dsp:nvSpPr>
        <dsp:cNvPr id="0" name=""/>
        <dsp:cNvSpPr/>
      </dsp:nvSpPr>
      <dsp:spPr>
        <a:xfrm>
          <a:off x="1557283" y="3967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0" kern="1200"/>
            <a:t>PLANOS DE PESQUISA DE PÚBLICO ALVO</a:t>
          </a:r>
        </a:p>
      </dsp:txBody>
      <dsp:txXfrm>
        <a:off x="1557283" y="3967726"/>
        <a:ext cx="942252" cy="471126"/>
      </dsp:txXfrm>
    </dsp:sp>
    <dsp:sp modelId="{042C9D99-30E8-4921-9EB9-EBE3CC59CEFA}">
      <dsp:nvSpPr>
        <dsp:cNvPr id="0" name=""/>
        <dsp:cNvSpPr/>
      </dsp:nvSpPr>
      <dsp:spPr>
        <a:xfrm>
          <a:off x="1557283" y="4636725"/>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PESQUISA POR FERRAMENTAS</a:t>
          </a:r>
        </a:p>
      </dsp:txBody>
      <dsp:txXfrm>
        <a:off x="1557283" y="4636725"/>
        <a:ext cx="942252" cy="471126"/>
      </dsp:txXfrm>
    </dsp:sp>
    <dsp:sp modelId="{D7E2BE4B-D731-4C2D-BA0A-37C902784000}">
      <dsp:nvSpPr>
        <dsp:cNvPr id="0" name=""/>
        <dsp:cNvSpPr/>
      </dsp:nvSpPr>
      <dsp:spPr>
        <a:xfrm>
          <a:off x="1557283" y="5305724"/>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COM SISTEMAS DE BANCO DE DADOS </a:t>
          </a:r>
        </a:p>
      </dsp:txBody>
      <dsp:txXfrm>
        <a:off x="1557283" y="5305724"/>
        <a:ext cx="942252" cy="471126"/>
      </dsp:txXfrm>
    </dsp:sp>
    <dsp:sp modelId="{85AD923B-4E2C-411D-9E05-6D278E6E3C31}">
      <dsp:nvSpPr>
        <dsp:cNvPr id="0" name=""/>
        <dsp:cNvSpPr/>
      </dsp:nvSpPr>
      <dsp:spPr>
        <a:xfrm>
          <a:off x="1557283" y="5974723"/>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DE CRONOGRAMAS E METAS</a:t>
          </a:r>
        </a:p>
      </dsp:txBody>
      <dsp:txXfrm>
        <a:off x="1557283" y="5974723"/>
        <a:ext cx="942252" cy="471126"/>
      </dsp:txXfrm>
    </dsp:sp>
    <dsp:sp modelId="{5368EF9E-E26F-497A-B704-8C2CE5D835FD}">
      <dsp:nvSpPr>
        <dsp:cNvPr id="0" name=""/>
        <dsp:cNvSpPr/>
      </dsp:nvSpPr>
      <dsp:spPr>
        <a:xfrm>
          <a:off x="3031908" y="1281623"/>
          <a:ext cx="94225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031908" y="1281623"/>
        <a:ext cx="942252" cy="471126"/>
      </dsp:txXfrm>
    </dsp:sp>
    <dsp:sp modelId="{3CB81659-FE3C-423B-9CBD-B42FC5FE3EA0}">
      <dsp:nvSpPr>
        <dsp:cNvPr id="0" name=""/>
        <dsp:cNvSpPr/>
      </dsp:nvSpPr>
      <dsp:spPr>
        <a:xfrm>
          <a:off x="2461845"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DESIGN UI </a:t>
          </a:r>
        </a:p>
      </dsp:txBody>
      <dsp:txXfrm>
        <a:off x="2461845" y="1960728"/>
        <a:ext cx="942252" cy="471126"/>
      </dsp:txXfrm>
    </dsp:sp>
    <dsp:sp modelId="{07D3882F-C235-4ADF-85FA-E879C777A8BD}">
      <dsp:nvSpPr>
        <dsp:cNvPr id="0" name=""/>
        <dsp:cNvSpPr/>
      </dsp:nvSpPr>
      <dsp:spPr>
        <a:xfrm>
          <a:off x="2697408"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NAVEGAÇÃO E FUNCIONALIDADES</a:t>
          </a:r>
        </a:p>
      </dsp:txBody>
      <dsp:txXfrm>
        <a:off x="2697408" y="2629727"/>
        <a:ext cx="942252" cy="471126"/>
      </dsp:txXfrm>
    </dsp:sp>
    <dsp:sp modelId="{D7DDDDF0-F44F-4B11-B08B-89295DEA0D9B}">
      <dsp:nvSpPr>
        <dsp:cNvPr id="0" name=""/>
        <dsp:cNvSpPr/>
      </dsp:nvSpPr>
      <dsp:spPr>
        <a:xfrm>
          <a:off x="2697408"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PROTÓTIPOS INTERATIVOS</a:t>
          </a:r>
        </a:p>
      </dsp:txBody>
      <dsp:txXfrm>
        <a:off x="2697408" y="3298726"/>
        <a:ext cx="942252" cy="471126"/>
      </dsp:txXfrm>
    </dsp:sp>
    <dsp:sp modelId="{12FDCBF9-3BED-482D-906E-5A09DB8EAF1F}">
      <dsp:nvSpPr>
        <dsp:cNvPr id="0" name=""/>
        <dsp:cNvSpPr/>
      </dsp:nvSpPr>
      <dsp:spPr>
        <a:xfrm>
          <a:off x="3601970"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DESIGN UX</a:t>
          </a:r>
        </a:p>
      </dsp:txBody>
      <dsp:txXfrm>
        <a:off x="3601970" y="1960728"/>
        <a:ext cx="942252" cy="471126"/>
      </dsp:txXfrm>
    </dsp:sp>
    <dsp:sp modelId="{1E535ECD-9FA0-4E48-A66D-29FFB2AB3B70}">
      <dsp:nvSpPr>
        <dsp:cNvPr id="0" name=""/>
        <dsp:cNvSpPr/>
      </dsp:nvSpPr>
      <dsp:spPr>
        <a:xfrm>
          <a:off x="3837534"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INTERFACE LIMPA E INTUITIVA</a:t>
          </a:r>
        </a:p>
      </dsp:txBody>
      <dsp:txXfrm>
        <a:off x="3837534" y="2629727"/>
        <a:ext cx="942252" cy="471126"/>
      </dsp:txXfrm>
    </dsp:sp>
    <dsp:sp modelId="{0A7F2A46-750F-45A2-923B-D1292802EFDC}">
      <dsp:nvSpPr>
        <dsp:cNvPr id="0" name=""/>
        <dsp:cNvSpPr/>
      </dsp:nvSpPr>
      <dsp:spPr>
        <a:xfrm>
          <a:off x="3837534"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TESTAR A UI/UX</a:t>
          </a:r>
        </a:p>
      </dsp:txBody>
      <dsp:txXfrm>
        <a:off x="3837534" y="3298726"/>
        <a:ext cx="942252" cy="471126"/>
      </dsp:txXfrm>
    </dsp:sp>
    <dsp:sp modelId="{34D49AA9-33AD-4664-ADD5-58DB46EB9889}">
      <dsp:nvSpPr>
        <dsp:cNvPr id="0" name=""/>
        <dsp:cNvSpPr/>
      </dsp:nvSpPr>
      <dsp:spPr>
        <a:xfrm>
          <a:off x="5199719" y="1281623"/>
          <a:ext cx="1167130"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199719" y="1281623"/>
        <a:ext cx="1167130" cy="471126"/>
      </dsp:txXfrm>
    </dsp:sp>
    <dsp:sp modelId="{DA2E93DC-BB1D-4564-889B-BA004AC786E0}">
      <dsp:nvSpPr>
        <dsp:cNvPr id="0" name=""/>
        <dsp:cNvSpPr/>
      </dsp:nvSpPr>
      <dsp:spPr>
        <a:xfrm>
          <a:off x="4742096"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A ESTRUTURA DO SISTEMA</a:t>
          </a:r>
        </a:p>
      </dsp:txBody>
      <dsp:txXfrm>
        <a:off x="4742096" y="1960728"/>
        <a:ext cx="942252" cy="471126"/>
      </dsp:txXfrm>
    </dsp:sp>
    <dsp:sp modelId="{47D7B08E-C006-4337-AFA5-B2B6AB5330E7}">
      <dsp:nvSpPr>
        <dsp:cNvPr id="0" name=""/>
        <dsp:cNvSpPr/>
      </dsp:nvSpPr>
      <dsp:spPr>
        <a:xfrm>
          <a:off x="4977659"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FRONT-END</a:t>
          </a:r>
        </a:p>
      </dsp:txBody>
      <dsp:txXfrm>
        <a:off x="4977659" y="2629727"/>
        <a:ext cx="942252" cy="471126"/>
      </dsp:txXfrm>
    </dsp:sp>
    <dsp:sp modelId="{43E1BAD0-C612-479E-A76D-9ADDAE663A0D}">
      <dsp:nvSpPr>
        <dsp:cNvPr id="0" name=""/>
        <dsp:cNvSpPr/>
      </dsp:nvSpPr>
      <dsp:spPr>
        <a:xfrm>
          <a:off x="4977659"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BACK-END</a:t>
          </a:r>
        </a:p>
      </dsp:txBody>
      <dsp:txXfrm>
        <a:off x="4977659" y="3298726"/>
        <a:ext cx="942252" cy="471126"/>
      </dsp:txXfrm>
    </dsp:sp>
    <dsp:sp modelId="{4CB3CC10-420D-4678-B4A5-F650FAA65CFC}">
      <dsp:nvSpPr>
        <dsp:cNvPr id="0" name=""/>
        <dsp:cNvSpPr/>
      </dsp:nvSpPr>
      <dsp:spPr>
        <a:xfrm>
          <a:off x="5882221"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PRINCIPAIS MÓDULOS DO SISTEMA</a:t>
          </a:r>
        </a:p>
      </dsp:txBody>
      <dsp:txXfrm>
        <a:off x="5882221" y="1960728"/>
        <a:ext cx="942252" cy="471126"/>
      </dsp:txXfrm>
    </dsp:sp>
    <dsp:sp modelId="{4AD3C1C4-D9EA-4B51-B2F8-F5F336E1219A}">
      <dsp:nvSpPr>
        <dsp:cNvPr id="0" name=""/>
        <dsp:cNvSpPr/>
      </dsp:nvSpPr>
      <dsp:spPr>
        <a:xfrm>
          <a:off x="6104621" y="3255194"/>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MÓDULO DE IDENTIFICAÇÃO E CAPTAÇÃO DE CLIENTE</a:t>
          </a:r>
        </a:p>
      </dsp:txBody>
      <dsp:txXfrm>
        <a:off x="6104621" y="3255194"/>
        <a:ext cx="942252" cy="471126"/>
      </dsp:txXfrm>
    </dsp:sp>
    <dsp:sp modelId="{8106893D-3A89-48AC-99BF-9C6C7C662C1D}">
      <dsp:nvSpPr>
        <dsp:cNvPr id="0" name=""/>
        <dsp:cNvSpPr/>
      </dsp:nvSpPr>
      <dsp:spPr>
        <a:xfrm>
          <a:off x="6124371" y="257449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GERADOR DE PLANOS DE CAPTAÇÃO</a:t>
          </a:r>
        </a:p>
      </dsp:txBody>
      <dsp:txXfrm>
        <a:off x="6124371" y="2574497"/>
        <a:ext cx="942252" cy="471126"/>
      </dsp:txXfrm>
    </dsp:sp>
    <dsp:sp modelId="{A197E7E5-E989-4B2D-830A-0E09071FB3E2}">
      <dsp:nvSpPr>
        <dsp:cNvPr id="0" name=""/>
        <dsp:cNvSpPr/>
      </dsp:nvSpPr>
      <dsp:spPr>
        <a:xfrm>
          <a:off x="6117784" y="3967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DE APIS</a:t>
          </a:r>
        </a:p>
      </dsp:txBody>
      <dsp:txXfrm>
        <a:off x="6117784" y="3967726"/>
        <a:ext cx="942252" cy="471126"/>
      </dsp:txXfrm>
    </dsp:sp>
    <dsp:sp modelId="{0BF99F41-2B36-4860-856E-9B912562371F}">
      <dsp:nvSpPr>
        <dsp:cNvPr id="0" name=""/>
        <dsp:cNvSpPr/>
      </dsp:nvSpPr>
      <dsp:spPr>
        <a:xfrm>
          <a:off x="6994875" y="1281623"/>
          <a:ext cx="1052137"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INTEGRAÇÃO COM SISTEMAS DE BANCO DE DADOS</a:t>
          </a:r>
        </a:p>
      </dsp:txBody>
      <dsp:txXfrm>
        <a:off x="6994875" y="1281623"/>
        <a:ext cx="1052137" cy="471126"/>
      </dsp:txXfrm>
    </dsp:sp>
    <dsp:sp modelId="{1B7F2636-2E39-4D22-BF8C-4574EEF2DA91}">
      <dsp:nvSpPr>
        <dsp:cNvPr id="0" name=""/>
        <dsp:cNvSpPr/>
      </dsp:nvSpPr>
      <dsp:spPr>
        <a:xfrm>
          <a:off x="7257910"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COM DIVERSOS SISTEMAS</a:t>
          </a:r>
        </a:p>
      </dsp:txBody>
      <dsp:txXfrm>
        <a:off x="7257910" y="1960728"/>
        <a:ext cx="942252" cy="471126"/>
      </dsp:txXfrm>
    </dsp:sp>
    <dsp:sp modelId="{D2B32FE8-B300-4E27-B7E2-297F3F999D4E}">
      <dsp:nvSpPr>
        <dsp:cNvPr id="0" name=""/>
        <dsp:cNvSpPr/>
      </dsp:nvSpPr>
      <dsp:spPr>
        <a:xfrm>
          <a:off x="7257910"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GARANTIR A SEGURANÇA E PRIVACIDADE </a:t>
          </a:r>
        </a:p>
      </dsp:txBody>
      <dsp:txXfrm>
        <a:off x="7257910" y="2629727"/>
        <a:ext cx="942252" cy="471126"/>
      </dsp:txXfrm>
    </dsp:sp>
    <dsp:sp modelId="{0B77889B-AAC5-42E4-AC09-1DCA681BCE85}">
      <dsp:nvSpPr>
        <dsp:cNvPr id="0" name=""/>
        <dsp:cNvSpPr/>
      </dsp:nvSpPr>
      <dsp:spPr>
        <a:xfrm>
          <a:off x="7257910"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E SINCRONIZAÇÃO DE DADOS</a:t>
          </a:r>
        </a:p>
      </dsp:txBody>
      <dsp:txXfrm>
        <a:off x="7257910" y="3298726"/>
        <a:ext cx="942252" cy="471126"/>
      </dsp:txXfrm>
    </dsp:sp>
    <dsp:sp modelId="{3A2A1C1F-CABC-4C98-B728-F262323AA994}">
      <dsp:nvSpPr>
        <dsp:cNvPr id="0" name=""/>
        <dsp:cNvSpPr/>
      </dsp:nvSpPr>
      <dsp:spPr>
        <a:xfrm>
          <a:off x="8244886" y="1281623"/>
          <a:ext cx="1018876"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TESTES</a:t>
          </a:r>
        </a:p>
      </dsp:txBody>
      <dsp:txXfrm>
        <a:off x="8244886" y="1281623"/>
        <a:ext cx="1018876" cy="471126"/>
      </dsp:txXfrm>
    </dsp:sp>
    <dsp:sp modelId="{6BAFA004-7462-4BB3-8CF7-8F0FAE532698}">
      <dsp:nvSpPr>
        <dsp:cNvPr id="0" name=""/>
        <dsp:cNvSpPr/>
      </dsp:nvSpPr>
      <dsp:spPr>
        <a:xfrm>
          <a:off x="8499605"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QUALIDADE E DESEMPENHO</a:t>
          </a:r>
        </a:p>
      </dsp:txBody>
      <dsp:txXfrm>
        <a:off x="8499605" y="1960728"/>
        <a:ext cx="942252" cy="471126"/>
      </dsp:txXfrm>
    </dsp:sp>
    <dsp:sp modelId="{8214640F-5D66-49B2-997F-5F320E255B10}">
      <dsp:nvSpPr>
        <dsp:cNvPr id="0" name=""/>
        <dsp:cNvSpPr/>
      </dsp:nvSpPr>
      <dsp:spPr>
        <a:xfrm>
          <a:off x="8499605"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USABILIDADE</a:t>
          </a:r>
        </a:p>
      </dsp:txBody>
      <dsp:txXfrm>
        <a:off x="8499605" y="2629727"/>
        <a:ext cx="942252" cy="471126"/>
      </dsp:txXfrm>
    </dsp:sp>
    <dsp:sp modelId="{0CE7C8B4-F8E6-429D-8C4A-73E9D60DCB81}">
      <dsp:nvSpPr>
        <dsp:cNvPr id="0" name=""/>
        <dsp:cNvSpPr/>
      </dsp:nvSpPr>
      <dsp:spPr>
        <a:xfrm>
          <a:off x="8499605"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E CORREÇÃO DE BUGS</a:t>
          </a:r>
        </a:p>
      </dsp:txBody>
      <dsp:txXfrm>
        <a:off x="8499605" y="3298726"/>
        <a:ext cx="942252" cy="471126"/>
      </dsp:txXfrm>
    </dsp:sp>
    <dsp:sp modelId="{9A681887-5350-4EBE-BD43-C7E4297AB1BB}">
      <dsp:nvSpPr>
        <dsp:cNvPr id="0" name=""/>
        <dsp:cNvSpPr/>
      </dsp:nvSpPr>
      <dsp:spPr>
        <a:xfrm>
          <a:off x="9461635" y="1281623"/>
          <a:ext cx="94225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LANÇAMENTO</a:t>
          </a:r>
        </a:p>
      </dsp:txBody>
      <dsp:txXfrm>
        <a:off x="9461635" y="1281623"/>
        <a:ext cx="942252" cy="471126"/>
      </dsp:txXfrm>
    </dsp:sp>
    <dsp:sp modelId="{A4073290-40FA-4447-A63D-A2A271E69369}">
      <dsp:nvSpPr>
        <dsp:cNvPr id="0" name=""/>
        <dsp:cNvSpPr/>
      </dsp:nvSpPr>
      <dsp:spPr>
        <a:xfrm>
          <a:off x="9657690" y="2941735"/>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CRIAR MATERIAS DE MARKETING</a:t>
          </a:r>
        </a:p>
      </dsp:txBody>
      <dsp:txXfrm>
        <a:off x="9657690" y="2941735"/>
        <a:ext cx="942252" cy="471126"/>
      </dsp:txXfrm>
    </dsp:sp>
    <dsp:sp modelId="{209F1E3F-6ECD-42B2-9015-456A5B154CB5}">
      <dsp:nvSpPr>
        <dsp:cNvPr id="0" name=""/>
        <dsp:cNvSpPr/>
      </dsp:nvSpPr>
      <dsp:spPr>
        <a:xfrm>
          <a:off x="9670862" y="203717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CRIAR MATERIAL DE MARKETING PARA O CLIENTE</a:t>
          </a:r>
        </a:p>
      </dsp:txBody>
      <dsp:txXfrm>
        <a:off x="9670862" y="2037178"/>
        <a:ext cx="942252" cy="471126"/>
      </dsp:txXfrm>
    </dsp:sp>
    <dsp:sp modelId="{CC7BE9CC-9E44-4B05-9B0E-850124C3547A}">
      <dsp:nvSpPr>
        <dsp:cNvPr id="0" name=""/>
        <dsp:cNvSpPr/>
      </dsp:nvSpPr>
      <dsp:spPr>
        <a:xfrm>
          <a:off x="9703785" y="379251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PREPARAR INFRAESTRUTURA NO MARKETPLACE</a:t>
          </a:r>
        </a:p>
      </dsp:txBody>
      <dsp:txXfrm>
        <a:off x="9703785" y="3792518"/>
        <a:ext cx="942252" cy="471126"/>
      </dsp:txXfrm>
    </dsp:sp>
    <dsp:sp modelId="{55EC4157-21BA-4613-8860-42E031585862}">
      <dsp:nvSpPr>
        <dsp:cNvPr id="0" name=""/>
        <dsp:cNvSpPr/>
      </dsp:nvSpPr>
      <dsp:spPr>
        <a:xfrm>
          <a:off x="9703785" y="438909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AVALIAÇÃO DO APP NAS LOJAS DE APLICATIVOS</a:t>
          </a:r>
        </a:p>
      </dsp:txBody>
      <dsp:txXfrm>
        <a:off x="9703785" y="4389096"/>
        <a:ext cx="942252" cy="471126"/>
      </dsp:txXfrm>
    </dsp:sp>
    <dsp:sp modelId="{36F65EB3-A93B-4BDE-AD59-D991F66D50DB}">
      <dsp:nvSpPr>
        <dsp:cNvPr id="0" name=""/>
        <dsp:cNvSpPr/>
      </dsp:nvSpPr>
      <dsp:spPr>
        <a:xfrm>
          <a:off x="10601761" y="1281623"/>
          <a:ext cx="94225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PÓS-LANÇAMENTO</a:t>
          </a:r>
        </a:p>
      </dsp:txBody>
      <dsp:txXfrm>
        <a:off x="10601761" y="1281623"/>
        <a:ext cx="942252" cy="471126"/>
      </dsp:txXfrm>
    </dsp:sp>
    <dsp:sp modelId="{26279B3F-32AE-429E-8F6A-E74283514EA0}">
      <dsp:nvSpPr>
        <dsp:cNvPr id="0" name=""/>
        <dsp:cNvSpPr/>
      </dsp:nvSpPr>
      <dsp:spPr>
        <a:xfrm>
          <a:off x="10837324"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MONITORAÇÃO DE MÉTRICAS E FEEDBACK</a:t>
          </a:r>
        </a:p>
      </dsp:txBody>
      <dsp:txXfrm>
        <a:off x="10837324" y="1960728"/>
        <a:ext cx="942252" cy="471126"/>
      </dsp:txXfrm>
    </dsp:sp>
    <dsp:sp modelId="{463E7EE2-DBFC-4EC0-BC5D-9271F221CF32}">
      <dsp:nvSpPr>
        <dsp:cNvPr id="0" name=""/>
        <dsp:cNvSpPr/>
      </dsp:nvSpPr>
      <dsp:spPr>
        <a:xfrm>
          <a:off x="10837324"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REALIZAÇÃO DE ATUALIZAÇÕES E MELHORIAS CONTÍNUAS</a:t>
          </a:r>
        </a:p>
      </dsp:txBody>
      <dsp:txXfrm>
        <a:off x="10837324" y="2629727"/>
        <a:ext cx="942252" cy="471126"/>
      </dsp:txXfrm>
    </dsp:sp>
    <dsp:sp modelId="{133F1FC1-C5F4-4978-BE80-4F349F36D878}">
      <dsp:nvSpPr>
        <dsp:cNvPr id="0" name=""/>
        <dsp:cNvSpPr/>
      </dsp:nvSpPr>
      <dsp:spPr>
        <a:xfrm>
          <a:off x="10837324"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SUPORTE E SOLUÇÃO DE DÚVIDAS</a:t>
          </a:r>
        </a:p>
      </dsp:txBody>
      <dsp:txXfrm>
        <a:off x="10837324" y="3298726"/>
        <a:ext cx="942252" cy="471126"/>
      </dsp:txXfrm>
    </dsp:sp>
    <dsp:sp modelId="{66215115-E87F-416B-87DA-9B997A3EC349}">
      <dsp:nvSpPr>
        <dsp:cNvPr id="0" name=""/>
        <dsp:cNvSpPr/>
      </dsp:nvSpPr>
      <dsp:spPr>
        <a:xfrm>
          <a:off x="11715296" y="1281623"/>
          <a:ext cx="94225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MARKETING </a:t>
          </a:r>
        </a:p>
        <a:p>
          <a:pPr marL="0" lvl="0" indent="0" algn="ctr" defTabSz="355600">
            <a:lnSpc>
              <a:spcPct val="90000"/>
            </a:lnSpc>
            <a:spcBef>
              <a:spcPct val="0"/>
            </a:spcBef>
            <a:spcAft>
              <a:spcPct val="35000"/>
            </a:spcAft>
            <a:buNone/>
          </a:pPr>
          <a:r>
            <a:rPr lang="pt-BR" sz="800" b="1" kern="1200"/>
            <a:t>E DIVULGAÇÃO</a:t>
          </a:r>
        </a:p>
      </dsp:txBody>
      <dsp:txXfrm>
        <a:off x="11715296" y="1281623"/>
        <a:ext cx="942252" cy="471126"/>
      </dsp:txXfrm>
    </dsp:sp>
    <dsp:sp modelId="{526919F3-C1E6-4952-AA9E-1BBFD8E73B82}">
      <dsp:nvSpPr>
        <dsp:cNvPr id="0" name=""/>
        <dsp:cNvSpPr/>
      </dsp:nvSpPr>
      <dsp:spPr>
        <a:xfrm>
          <a:off x="11977449"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ESTRATÉGIAS DE MARKETING</a:t>
          </a:r>
        </a:p>
      </dsp:txBody>
      <dsp:txXfrm>
        <a:off x="11977449" y="1960728"/>
        <a:ext cx="942252" cy="471126"/>
      </dsp:txXfrm>
    </dsp:sp>
    <dsp:sp modelId="{ECADA643-1779-4DA2-8AA6-C1EAF32B0C15}">
      <dsp:nvSpPr>
        <dsp:cNvPr id="0" name=""/>
        <dsp:cNvSpPr/>
      </dsp:nvSpPr>
      <dsp:spPr>
        <a:xfrm>
          <a:off x="11977449"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COLABORAÇÃO COM SISTEMAS DE NUVENS </a:t>
          </a:r>
        </a:p>
      </dsp:txBody>
      <dsp:txXfrm>
        <a:off x="11977449" y="2629727"/>
        <a:ext cx="942252" cy="471126"/>
      </dsp:txXfrm>
    </dsp:sp>
    <dsp:sp modelId="{77F7510F-B277-4906-B909-89B1197C6DDE}">
      <dsp:nvSpPr>
        <dsp:cNvPr id="0" name=""/>
        <dsp:cNvSpPr/>
      </dsp:nvSpPr>
      <dsp:spPr>
        <a:xfrm>
          <a:off x="11977449"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CAMPANHAS EM MÍDIAS SOCIAIS E ANÚNCIOS ONLINE</a:t>
          </a:r>
        </a:p>
      </dsp:txBody>
      <dsp:txXfrm>
        <a:off x="11977449" y="3298726"/>
        <a:ext cx="942252" cy="471126"/>
      </dsp:txXfrm>
    </dsp:sp>
    <dsp:sp modelId="{9A7C5AEB-3E05-469A-95FE-22BE39540AE1}">
      <dsp:nvSpPr>
        <dsp:cNvPr id="0" name=""/>
        <dsp:cNvSpPr/>
      </dsp:nvSpPr>
      <dsp:spPr>
        <a:xfrm>
          <a:off x="12855421" y="1281623"/>
          <a:ext cx="110738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AVALIAÇÃO</a:t>
          </a:r>
        </a:p>
        <a:p>
          <a:pPr marL="0" lvl="0" indent="0" algn="ctr" defTabSz="355600">
            <a:lnSpc>
              <a:spcPct val="90000"/>
            </a:lnSpc>
            <a:spcBef>
              <a:spcPct val="0"/>
            </a:spcBef>
            <a:spcAft>
              <a:spcPct val="35000"/>
            </a:spcAft>
            <a:buNone/>
          </a:pPr>
          <a:r>
            <a:rPr lang="pt-BR" sz="800" b="1" kern="1200"/>
            <a:t>E APERFEICOAMENTO</a:t>
          </a:r>
        </a:p>
      </dsp:txBody>
      <dsp:txXfrm>
        <a:off x="12855421" y="1281623"/>
        <a:ext cx="1107382" cy="471126"/>
      </dsp:txXfrm>
    </dsp:sp>
    <dsp:sp modelId="{250F3822-B3AA-4407-90AE-B2B8D5EF00A9}">
      <dsp:nvSpPr>
        <dsp:cNvPr id="0" name=""/>
        <dsp:cNvSpPr/>
      </dsp:nvSpPr>
      <dsp:spPr>
        <a:xfrm>
          <a:off x="13158857"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DESEMPENHO</a:t>
          </a:r>
        </a:p>
      </dsp:txBody>
      <dsp:txXfrm>
        <a:off x="13158857" y="1960728"/>
        <a:ext cx="942252" cy="471126"/>
      </dsp:txXfrm>
    </dsp:sp>
    <dsp:sp modelId="{9BEC86F9-D6A7-4983-86A8-08577B7FE900}">
      <dsp:nvSpPr>
        <dsp:cNvPr id="0" name=""/>
        <dsp:cNvSpPr/>
      </dsp:nvSpPr>
      <dsp:spPr>
        <a:xfrm>
          <a:off x="13158857"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COLETAR FEEDBACK E IMPLEMENTAÇÃO DE MELHORIAS</a:t>
          </a:r>
        </a:p>
      </dsp:txBody>
      <dsp:txXfrm>
        <a:off x="13158857" y="2629727"/>
        <a:ext cx="942252" cy="471126"/>
      </dsp:txXfrm>
    </dsp:sp>
    <dsp:sp modelId="{68D73AD6-74BD-4C2E-A75E-08E466B13B32}">
      <dsp:nvSpPr>
        <dsp:cNvPr id="0" name=""/>
        <dsp:cNvSpPr/>
      </dsp:nvSpPr>
      <dsp:spPr>
        <a:xfrm>
          <a:off x="13158857"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ADAPTAÇÃO  AO MERCADO</a:t>
          </a:r>
        </a:p>
      </dsp:txBody>
      <dsp:txXfrm>
        <a:off x="13158857" y="3298726"/>
        <a:ext cx="942252" cy="471126"/>
      </dsp:txXfrm>
    </dsp:sp>
    <dsp:sp modelId="{F5C5F184-CBCA-49BB-BB7E-3A0146C211EB}">
      <dsp:nvSpPr>
        <dsp:cNvPr id="0" name=""/>
        <dsp:cNvSpPr/>
      </dsp:nvSpPr>
      <dsp:spPr>
        <a:xfrm>
          <a:off x="14160676" y="1291729"/>
          <a:ext cx="696305"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EXPANSÃO</a:t>
          </a:r>
        </a:p>
      </dsp:txBody>
      <dsp:txXfrm>
        <a:off x="14160676" y="1291729"/>
        <a:ext cx="696305" cy="471126"/>
      </dsp:txXfrm>
    </dsp:sp>
    <dsp:sp modelId="{3E37B074-43F2-410D-A821-9E917734EEF5}">
      <dsp:nvSpPr>
        <dsp:cNvPr id="0" name=""/>
        <dsp:cNvSpPr/>
      </dsp:nvSpPr>
      <dsp:spPr>
        <a:xfrm>
          <a:off x="14361343"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EXPANSÃO DE MERCADO</a:t>
          </a:r>
        </a:p>
      </dsp:txBody>
      <dsp:txXfrm>
        <a:off x="14361343" y="1960728"/>
        <a:ext cx="942252" cy="471126"/>
      </dsp:txXfrm>
    </dsp:sp>
    <dsp:sp modelId="{E1649481-31C2-4E1C-A6F3-BCDF01D59BD2}">
      <dsp:nvSpPr>
        <dsp:cNvPr id="0" name=""/>
        <dsp:cNvSpPr/>
      </dsp:nvSpPr>
      <dsp:spPr>
        <a:xfrm>
          <a:off x="14361343"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APRIMORAMENTO DOS REQUISITOS FUNCIONAIS</a:t>
          </a:r>
        </a:p>
      </dsp:txBody>
      <dsp:txXfrm>
        <a:off x="14361343" y="2629727"/>
        <a:ext cx="942252" cy="471126"/>
      </dsp:txXfrm>
    </dsp:sp>
    <dsp:sp modelId="{5D899EB1-B601-4B33-9059-E0DEFEEE5318}">
      <dsp:nvSpPr>
        <dsp:cNvPr id="0" name=""/>
        <dsp:cNvSpPr/>
      </dsp:nvSpPr>
      <dsp:spPr>
        <a:xfrm>
          <a:off x="14361343"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DESENVOLVIMENTO DE VERSÃO MOBILE</a:t>
          </a:r>
        </a:p>
      </dsp:txBody>
      <dsp:txXfrm>
        <a:off x="14361343" y="3298726"/>
        <a:ext cx="942252" cy="47112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12</xdr:col>
      <xdr:colOff>603551</xdr:colOff>
      <xdr:row>35</xdr:row>
      <xdr:rowOff>71891</xdr:rowOff>
    </xdr:to>
    <xdr:pic>
      <xdr:nvPicPr>
        <xdr:cNvPr id="3" name="Imagem 2">
          <a:extLst>
            <a:ext uri="{FF2B5EF4-FFF2-40B4-BE49-F238E27FC236}">
              <a16:creationId xmlns:a16="http://schemas.microsoft.com/office/drawing/2014/main" id="{338AB718-F101-4FDA-ADB0-8FB502DF9A50}"/>
            </a:ext>
          </a:extLst>
        </xdr:cNvPr>
        <xdr:cNvPicPr>
          <a:picLocks noChangeAspect="1"/>
        </xdr:cNvPicPr>
      </xdr:nvPicPr>
      <xdr:blipFill>
        <a:blip xmlns:r="http://schemas.openxmlformats.org/officeDocument/2006/relationships" r:embed="rId1"/>
        <a:stretch>
          <a:fillRect/>
        </a:stretch>
      </xdr:blipFill>
      <xdr:spPr>
        <a:xfrm>
          <a:off x="3025588" y="313765"/>
          <a:ext cx="4839375" cy="5249008"/>
        </a:xfrm>
        <a:prstGeom prst="rect">
          <a:avLst/>
        </a:prstGeom>
      </xdr:spPr>
    </xdr:pic>
    <xdr:clientData/>
  </xdr:twoCellAnchor>
  <xdr:twoCellAnchor editAs="oneCell">
    <xdr:from>
      <xdr:col>5</xdr:col>
      <xdr:colOff>0</xdr:colOff>
      <xdr:row>36</xdr:row>
      <xdr:rowOff>0</xdr:rowOff>
    </xdr:from>
    <xdr:to>
      <xdr:col>13</xdr:col>
      <xdr:colOff>291353</xdr:colOff>
      <xdr:row>71</xdr:row>
      <xdr:rowOff>81908</xdr:rowOff>
    </xdr:to>
    <xdr:pic>
      <xdr:nvPicPr>
        <xdr:cNvPr id="10" name="Imagem 9">
          <a:extLst>
            <a:ext uri="{FF2B5EF4-FFF2-40B4-BE49-F238E27FC236}">
              <a16:creationId xmlns:a16="http://schemas.microsoft.com/office/drawing/2014/main" id="{718F93FF-93A9-4C6A-8E37-C0DEB6345273}"/>
            </a:ext>
          </a:extLst>
        </xdr:cNvPr>
        <xdr:cNvPicPr>
          <a:picLocks noChangeAspect="1"/>
        </xdr:cNvPicPr>
      </xdr:nvPicPr>
      <xdr:blipFill>
        <a:blip xmlns:r="http://schemas.openxmlformats.org/officeDocument/2006/relationships" r:embed="rId2"/>
        <a:stretch>
          <a:fillRect/>
        </a:stretch>
      </xdr:blipFill>
      <xdr:spPr>
        <a:xfrm>
          <a:off x="3025588" y="5647765"/>
          <a:ext cx="5132294" cy="5572790"/>
        </a:xfrm>
        <a:prstGeom prst="rect">
          <a:avLst/>
        </a:prstGeom>
      </xdr:spPr>
    </xdr:pic>
    <xdr:clientData/>
  </xdr:twoCellAnchor>
  <xdr:twoCellAnchor editAs="oneCell">
    <xdr:from>
      <xdr:col>5</xdr:col>
      <xdr:colOff>0</xdr:colOff>
      <xdr:row>72</xdr:row>
      <xdr:rowOff>0</xdr:rowOff>
    </xdr:from>
    <xdr:to>
      <xdr:col>15</xdr:col>
      <xdr:colOff>360043</xdr:colOff>
      <xdr:row>99</xdr:row>
      <xdr:rowOff>51024</xdr:rowOff>
    </xdr:to>
    <xdr:pic>
      <xdr:nvPicPr>
        <xdr:cNvPr id="11" name="Imagem 10">
          <a:extLst>
            <a:ext uri="{FF2B5EF4-FFF2-40B4-BE49-F238E27FC236}">
              <a16:creationId xmlns:a16="http://schemas.microsoft.com/office/drawing/2014/main" id="{ECA3C3AF-1E0F-464C-82EF-BEAE720FDC47}"/>
            </a:ext>
          </a:extLst>
        </xdr:cNvPr>
        <xdr:cNvPicPr>
          <a:picLocks noChangeAspect="1"/>
        </xdr:cNvPicPr>
      </xdr:nvPicPr>
      <xdr:blipFill>
        <a:blip xmlns:r="http://schemas.openxmlformats.org/officeDocument/2006/relationships" r:embed="rId3"/>
        <a:stretch>
          <a:fillRect/>
        </a:stretch>
      </xdr:blipFill>
      <xdr:spPr>
        <a:xfrm>
          <a:off x="3025588" y="11295529"/>
          <a:ext cx="6411220" cy="4286848"/>
        </a:xfrm>
        <a:prstGeom prst="rect">
          <a:avLst/>
        </a:prstGeom>
      </xdr:spPr>
    </xdr:pic>
    <xdr:clientData/>
  </xdr:twoCellAnchor>
  <xdr:twoCellAnchor editAs="oneCell">
    <xdr:from>
      <xdr:col>5</xdr:col>
      <xdr:colOff>0</xdr:colOff>
      <xdr:row>101</xdr:row>
      <xdr:rowOff>0</xdr:rowOff>
    </xdr:from>
    <xdr:to>
      <xdr:col>16</xdr:col>
      <xdr:colOff>238465</xdr:colOff>
      <xdr:row>129</xdr:row>
      <xdr:rowOff>78441</xdr:rowOff>
    </xdr:to>
    <xdr:pic>
      <xdr:nvPicPr>
        <xdr:cNvPr id="12" name="Imagem 11">
          <a:extLst>
            <a:ext uri="{FF2B5EF4-FFF2-40B4-BE49-F238E27FC236}">
              <a16:creationId xmlns:a16="http://schemas.microsoft.com/office/drawing/2014/main" id="{6EFDF254-40BB-4117-8692-619714A26A85}"/>
            </a:ext>
          </a:extLst>
        </xdr:cNvPr>
        <xdr:cNvPicPr>
          <a:picLocks noChangeAspect="1"/>
        </xdr:cNvPicPr>
      </xdr:nvPicPr>
      <xdr:blipFill>
        <a:blip xmlns:r="http://schemas.openxmlformats.org/officeDocument/2006/relationships" r:embed="rId4"/>
        <a:stretch>
          <a:fillRect/>
        </a:stretch>
      </xdr:blipFill>
      <xdr:spPr>
        <a:xfrm>
          <a:off x="3025588" y="15845118"/>
          <a:ext cx="6894759" cy="4471147"/>
        </a:xfrm>
        <a:prstGeom prst="rect">
          <a:avLst/>
        </a:prstGeom>
      </xdr:spPr>
    </xdr:pic>
    <xdr:clientData/>
  </xdr:twoCellAnchor>
  <xdr:twoCellAnchor editAs="oneCell">
    <xdr:from>
      <xdr:col>4</xdr:col>
      <xdr:colOff>605116</xdr:colOff>
      <xdr:row>129</xdr:row>
      <xdr:rowOff>156881</xdr:rowOff>
    </xdr:from>
    <xdr:to>
      <xdr:col>15</xdr:col>
      <xdr:colOff>537881</xdr:colOff>
      <xdr:row>163</xdr:row>
      <xdr:rowOff>107958</xdr:rowOff>
    </xdr:to>
    <xdr:pic>
      <xdr:nvPicPr>
        <xdr:cNvPr id="13" name="Imagem 12">
          <a:extLst>
            <a:ext uri="{FF2B5EF4-FFF2-40B4-BE49-F238E27FC236}">
              <a16:creationId xmlns:a16="http://schemas.microsoft.com/office/drawing/2014/main" id="{2D8EE2CF-102A-4053-894C-984DDA7D13DB}"/>
            </a:ext>
          </a:extLst>
        </xdr:cNvPr>
        <xdr:cNvPicPr>
          <a:picLocks noChangeAspect="1"/>
        </xdr:cNvPicPr>
      </xdr:nvPicPr>
      <xdr:blipFill>
        <a:blip xmlns:r="http://schemas.openxmlformats.org/officeDocument/2006/relationships" r:embed="rId5"/>
        <a:stretch>
          <a:fillRect/>
        </a:stretch>
      </xdr:blipFill>
      <xdr:spPr>
        <a:xfrm>
          <a:off x="3025587" y="20394705"/>
          <a:ext cx="6589059" cy="5285077"/>
        </a:xfrm>
        <a:prstGeom prst="rect">
          <a:avLst/>
        </a:prstGeom>
      </xdr:spPr>
    </xdr:pic>
    <xdr:clientData/>
  </xdr:twoCellAnchor>
  <xdr:twoCellAnchor editAs="oneCell">
    <xdr:from>
      <xdr:col>5</xdr:col>
      <xdr:colOff>0</xdr:colOff>
      <xdr:row>165</xdr:row>
      <xdr:rowOff>0</xdr:rowOff>
    </xdr:from>
    <xdr:to>
      <xdr:col>17</xdr:col>
      <xdr:colOff>207230</xdr:colOff>
      <xdr:row>197</xdr:row>
      <xdr:rowOff>152561</xdr:rowOff>
    </xdr:to>
    <xdr:pic>
      <xdr:nvPicPr>
        <xdr:cNvPr id="14" name="Imagem 13">
          <a:extLst>
            <a:ext uri="{FF2B5EF4-FFF2-40B4-BE49-F238E27FC236}">
              <a16:creationId xmlns:a16="http://schemas.microsoft.com/office/drawing/2014/main" id="{D00E8FE9-5174-4B43-BF26-B22FC38B6007}"/>
            </a:ext>
          </a:extLst>
        </xdr:cNvPr>
        <xdr:cNvPicPr>
          <a:picLocks noChangeAspect="1"/>
        </xdr:cNvPicPr>
      </xdr:nvPicPr>
      <xdr:blipFill>
        <a:blip xmlns:r="http://schemas.openxmlformats.org/officeDocument/2006/relationships" r:embed="rId6"/>
        <a:stretch>
          <a:fillRect/>
        </a:stretch>
      </xdr:blipFill>
      <xdr:spPr>
        <a:xfrm>
          <a:off x="3025588" y="25885588"/>
          <a:ext cx="7468642" cy="5172797"/>
        </a:xfrm>
        <a:prstGeom prst="rect">
          <a:avLst/>
        </a:prstGeom>
      </xdr:spPr>
    </xdr:pic>
    <xdr:clientData/>
  </xdr:twoCellAnchor>
  <xdr:twoCellAnchor editAs="oneCell">
    <xdr:from>
      <xdr:col>5</xdr:col>
      <xdr:colOff>0</xdr:colOff>
      <xdr:row>199</xdr:row>
      <xdr:rowOff>0</xdr:rowOff>
    </xdr:from>
    <xdr:to>
      <xdr:col>17</xdr:col>
      <xdr:colOff>115694</xdr:colOff>
      <xdr:row>231</xdr:row>
      <xdr:rowOff>0</xdr:rowOff>
    </xdr:to>
    <xdr:pic>
      <xdr:nvPicPr>
        <xdr:cNvPr id="16" name="Imagem 15">
          <a:extLst>
            <a:ext uri="{FF2B5EF4-FFF2-40B4-BE49-F238E27FC236}">
              <a16:creationId xmlns:a16="http://schemas.microsoft.com/office/drawing/2014/main" id="{B0C4F5EE-52CD-4347-A509-C2C9B8D2672A}"/>
            </a:ext>
          </a:extLst>
        </xdr:cNvPr>
        <xdr:cNvPicPr>
          <a:picLocks noChangeAspect="1"/>
        </xdr:cNvPicPr>
      </xdr:nvPicPr>
      <xdr:blipFill>
        <a:blip xmlns:r="http://schemas.openxmlformats.org/officeDocument/2006/relationships" r:embed="rId7"/>
        <a:stretch>
          <a:fillRect/>
        </a:stretch>
      </xdr:blipFill>
      <xdr:spPr>
        <a:xfrm>
          <a:off x="3025588" y="31219588"/>
          <a:ext cx="7377106" cy="5020236"/>
        </a:xfrm>
        <a:prstGeom prst="rect">
          <a:avLst/>
        </a:prstGeom>
      </xdr:spPr>
    </xdr:pic>
    <xdr:clientData/>
  </xdr:twoCellAnchor>
  <xdr:twoCellAnchor editAs="oneCell">
    <xdr:from>
      <xdr:col>5</xdr:col>
      <xdr:colOff>0</xdr:colOff>
      <xdr:row>231</xdr:row>
      <xdr:rowOff>0</xdr:rowOff>
    </xdr:from>
    <xdr:to>
      <xdr:col>16</xdr:col>
      <xdr:colOff>326505</xdr:colOff>
      <xdr:row>263</xdr:row>
      <xdr:rowOff>19193</xdr:rowOff>
    </xdr:to>
    <xdr:pic>
      <xdr:nvPicPr>
        <xdr:cNvPr id="17" name="Imagem 16">
          <a:extLst>
            <a:ext uri="{FF2B5EF4-FFF2-40B4-BE49-F238E27FC236}">
              <a16:creationId xmlns:a16="http://schemas.microsoft.com/office/drawing/2014/main" id="{50E4F187-CB5C-4418-BA74-1153F905389B}"/>
            </a:ext>
          </a:extLst>
        </xdr:cNvPr>
        <xdr:cNvPicPr>
          <a:picLocks noChangeAspect="1"/>
        </xdr:cNvPicPr>
      </xdr:nvPicPr>
      <xdr:blipFill>
        <a:blip xmlns:r="http://schemas.openxmlformats.org/officeDocument/2006/relationships" r:embed="rId8"/>
        <a:stretch>
          <a:fillRect/>
        </a:stretch>
      </xdr:blipFill>
      <xdr:spPr>
        <a:xfrm>
          <a:off x="3025588" y="36239824"/>
          <a:ext cx="6982799" cy="5039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57149</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137583</xdr:colOff>
      <xdr:row>0</xdr:row>
      <xdr:rowOff>35835</xdr:rowOff>
    </xdr:from>
    <xdr:to>
      <xdr:col>1</xdr:col>
      <xdr:colOff>677335</xdr:colOff>
      <xdr:row>5</xdr:row>
      <xdr:rowOff>11102</xdr:rowOff>
    </xdr:to>
    <xdr:pic>
      <xdr:nvPicPr>
        <xdr:cNvPr id="2" name="Imagem 1" descr="Logotipo De Saúde E Bem Estar Design De Logotipo De Centro ...">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70416" y="35835"/>
          <a:ext cx="53975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53</xdr:col>
      <xdr:colOff>152400</xdr:colOff>
      <xdr:row>85</xdr:row>
      <xdr:rowOff>9525</xdr:rowOff>
    </xdr:to>
    <xdr:pic>
      <xdr:nvPicPr>
        <xdr:cNvPr id="2" name="Imagem 1" descr="C:\Users\24025837\Downloads\Rede_PERT_CPM_bonita.jpeg">
          <a:extLst>
            <a:ext uri="{FF2B5EF4-FFF2-40B4-BE49-F238E27FC236}">
              <a16:creationId xmlns:a16="http://schemas.microsoft.com/office/drawing/2014/main" id="{B7B9D0D7-6850-4194-A9D2-B6DBB67D2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461200" cy="1377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D1" zoomScale="85" zoomScaleNormal="85" workbookViewId="0">
      <selection activeCell="S19" sqref="S19"/>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B1" zoomScale="70" zoomScaleNormal="70" workbookViewId="0">
      <selection activeCell="AC21" sqref="AC21"/>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278"/>
      <c r="B3" s="278"/>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R86"/>
  <sheetViews>
    <sheetView showGridLines="0" topLeftCell="F1" zoomScale="130" zoomScaleNormal="130" workbookViewId="0">
      <pane ySplit="9" topLeftCell="A62" activePane="bottomLeft" state="frozenSplit"/>
      <selection pane="bottomLeft" activeCell="B9" sqref="B9:L66"/>
    </sheetView>
  </sheetViews>
  <sheetFormatPr defaultRowHeight="12.75" x14ac:dyDescent="0.2"/>
  <cols>
    <col min="1" max="1" width="3.42578125" customWidth="1"/>
    <col min="2" max="2" width="7" style="254" customWidth="1"/>
    <col min="3" max="3" width="48.85546875" style="176" customWidth="1"/>
    <col min="4" max="4" width="13.42578125" style="254" customWidth="1"/>
    <col min="5" max="5" width="17.28515625" style="1" customWidth="1"/>
    <col min="6" max="6" width="17.85546875" style="1" customWidth="1"/>
    <col min="7" max="7" width="15.42578125" style="1" customWidth="1"/>
    <col min="8" max="8" width="14.42578125" style="1" customWidth="1"/>
    <col min="9" max="9" width="21.7109375" style="107" customWidth="1"/>
    <col min="10" max="10" width="13.42578125" style="1" customWidth="1"/>
    <col min="11" max="11" width="22.7109375" style="1" bestFit="1" customWidth="1"/>
    <col min="12" max="12" width="12.5703125" customWidth="1"/>
    <col min="15" max="15" width="8.7109375" customWidth="1"/>
    <col min="16" max="16" width="46.140625" customWidth="1"/>
    <col min="17" max="17" width="56.42578125" customWidth="1"/>
    <col min="18" max="18" width="16" customWidth="1"/>
  </cols>
  <sheetData>
    <row r="2" spans="2:18" x14ac:dyDescent="0.2">
      <c r="C2" s="190"/>
    </row>
    <row r="3" spans="2:18" ht="18" x14ac:dyDescent="0.2">
      <c r="C3" s="192"/>
    </row>
    <row r="7" spans="2:18" ht="16.5" x14ac:dyDescent="0.2">
      <c r="B7" s="255" t="s">
        <v>49</v>
      </c>
      <c r="P7" t="s">
        <v>186</v>
      </c>
    </row>
    <row r="8" spans="2:18" ht="13.5" thickBot="1" x14ac:dyDescent="0.25"/>
    <row r="9" spans="2:18" s="14" customFormat="1" ht="32.25" thickBot="1" x14ac:dyDescent="0.25">
      <c r="B9" s="143" t="s">
        <v>0</v>
      </c>
      <c r="C9" s="144" t="s">
        <v>51</v>
      </c>
      <c r="D9" s="145" t="s">
        <v>2</v>
      </c>
      <c r="E9" s="146" t="s">
        <v>187</v>
      </c>
      <c r="F9" s="146" t="s">
        <v>188</v>
      </c>
      <c r="G9" s="146" t="s">
        <v>28</v>
      </c>
      <c r="H9" s="147" t="s">
        <v>3</v>
      </c>
      <c r="I9" s="147" t="s">
        <v>4</v>
      </c>
      <c r="J9" s="147" t="s">
        <v>5</v>
      </c>
      <c r="K9" s="147" t="s">
        <v>31</v>
      </c>
      <c r="L9" s="148" t="s">
        <v>6</v>
      </c>
      <c r="O9" s="286" t="s">
        <v>182</v>
      </c>
      <c r="P9" s="287"/>
      <c r="Q9" s="287"/>
      <c r="R9" s="288"/>
    </row>
    <row r="10" spans="2:18" s="8" customFormat="1" ht="31.9" customHeight="1" thickBot="1" x14ac:dyDescent="0.25">
      <c r="B10" s="143">
        <v>1</v>
      </c>
      <c r="C10" s="149" t="s">
        <v>55</v>
      </c>
      <c r="D10" s="145" t="s">
        <v>399</v>
      </c>
      <c r="E10" s="322">
        <v>45873</v>
      </c>
      <c r="F10" s="322">
        <v>45880</v>
      </c>
      <c r="G10" s="146"/>
      <c r="H10" s="147"/>
      <c r="I10" s="147"/>
      <c r="J10" s="147"/>
      <c r="K10" s="150"/>
      <c r="L10" s="151"/>
      <c r="O10" s="266"/>
      <c r="P10" s="265" t="s">
        <v>179</v>
      </c>
      <c r="Q10" s="265" t="s">
        <v>2</v>
      </c>
      <c r="R10" s="267" t="s">
        <v>28</v>
      </c>
    </row>
    <row r="11" spans="2:18" s="8" customFormat="1" ht="22.5" customHeight="1" x14ac:dyDescent="0.2">
      <c r="B11" s="181" t="s">
        <v>11</v>
      </c>
      <c r="C11" s="177" t="s">
        <v>189</v>
      </c>
      <c r="D11" s="127">
        <v>1</v>
      </c>
      <c r="E11" s="128">
        <v>45873</v>
      </c>
      <c r="F11" s="128">
        <v>45874</v>
      </c>
      <c r="G11" s="115">
        <v>1</v>
      </c>
      <c r="H11" s="128" t="s">
        <v>47</v>
      </c>
      <c r="I11" s="124" t="s">
        <v>56</v>
      </c>
      <c r="J11" s="129" t="s">
        <v>48</v>
      </c>
      <c r="K11" s="130">
        <v>200</v>
      </c>
      <c r="L11" s="131"/>
      <c r="O11" s="268">
        <v>1</v>
      </c>
      <c r="P11" s="262" t="s">
        <v>55</v>
      </c>
      <c r="Q11" s="262" t="s">
        <v>178</v>
      </c>
      <c r="R11" s="273">
        <v>6</v>
      </c>
    </row>
    <row r="12" spans="2:18" s="8" customFormat="1" ht="27.75" customHeight="1" x14ac:dyDescent="0.2">
      <c r="B12" s="182" t="s">
        <v>14</v>
      </c>
      <c r="C12" s="136" t="s">
        <v>190</v>
      </c>
      <c r="D12" s="111" t="s">
        <v>11</v>
      </c>
      <c r="E12" s="128">
        <v>45875</v>
      </c>
      <c r="F12" s="128">
        <v>45876</v>
      </c>
      <c r="G12" s="114">
        <v>1</v>
      </c>
      <c r="H12" s="128" t="s">
        <v>47</v>
      </c>
      <c r="I12" s="108" t="s">
        <v>56</v>
      </c>
      <c r="J12" s="106" t="s">
        <v>48</v>
      </c>
      <c r="K12" s="113">
        <v>150</v>
      </c>
      <c r="L12" s="132"/>
      <c r="O12" s="268">
        <v>2</v>
      </c>
      <c r="P12" s="262" t="s">
        <v>57</v>
      </c>
      <c r="Q12" s="262" t="s">
        <v>55</v>
      </c>
      <c r="R12" s="273">
        <v>11</v>
      </c>
    </row>
    <row r="13" spans="2:18" s="8" customFormat="1" ht="28.5" customHeight="1" thickBot="1" x14ac:dyDescent="0.25">
      <c r="B13" s="183" t="s">
        <v>15</v>
      </c>
      <c r="C13" s="178" t="s">
        <v>191</v>
      </c>
      <c r="D13" s="125" t="s">
        <v>14</v>
      </c>
      <c r="E13" s="128">
        <v>45877</v>
      </c>
      <c r="F13" s="128">
        <v>45880</v>
      </c>
      <c r="G13" s="119">
        <v>1</v>
      </c>
      <c r="H13" s="128" t="s">
        <v>47</v>
      </c>
      <c r="I13" s="109" t="s">
        <v>56</v>
      </c>
      <c r="J13" s="121" t="s">
        <v>48</v>
      </c>
      <c r="K13" s="122">
        <v>220</v>
      </c>
      <c r="L13" s="163"/>
      <c r="O13" s="268">
        <v>3</v>
      </c>
      <c r="P13" s="262" t="s">
        <v>64</v>
      </c>
      <c r="Q13" s="262" t="s">
        <v>55</v>
      </c>
      <c r="R13" s="273">
        <v>8</v>
      </c>
    </row>
    <row r="14" spans="2:18" s="8" customFormat="1" ht="18.75" thickBot="1" x14ac:dyDescent="0.25">
      <c r="B14" s="156">
        <v>2</v>
      </c>
      <c r="C14" s="157" t="s">
        <v>57</v>
      </c>
      <c r="D14" s="158" t="s">
        <v>15</v>
      </c>
      <c r="E14" s="320">
        <v>45881</v>
      </c>
      <c r="F14" s="321">
        <v>45891</v>
      </c>
      <c r="G14" s="165">
        <v>1</v>
      </c>
      <c r="H14" s="166" t="s">
        <v>176</v>
      </c>
      <c r="I14" s="166"/>
      <c r="J14" s="166"/>
      <c r="K14" s="186">
        <f>SUM(K11:K13)</f>
        <v>570</v>
      </c>
      <c r="L14" s="167"/>
      <c r="O14" s="268">
        <v>4</v>
      </c>
      <c r="P14" s="262" t="s">
        <v>72</v>
      </c>
      <c r="Q14" s="262" t="s">
        <v>183</v>
      </c>
      <c r="R14" s="273">
        <v>11</v>
      </c>
    </row>
    <row r="15" spans="2:18" s="2" customFormat="1" ht="37.5" customHeight="1" x14ac:dyDescent="0.2">
      <c r="B15" s="181" t="s">
        <v>7</v>
      </c>
      <c r="C15" s="177" t="s">
        <v>192</v>
      </c>
      <c r="D15" s="127" t="s">
        <v>15</v>
      </c>
      <c r="E15" s="128">
        <v>45881</v>
      </c>
      <c r="F15" s="128">
        <v>45882</v>
      </c>
      <c r="G15" s="154">
        <v>2</v>
      </c>
      <c r="H15" s="129" t="s">
        <v>176</v>
      </c>
      <c r="I15" s="164" t="s">
        <v>56</v>
      </c>
      <c r="J15" s="129" t="s">
        <v>48</v>
      </c>
      <c r="K15" s="130">
        <v>180</v>
      </c>
      <c r="L15" s="155"/>
      <c r="O15" s="268">
        <v>5</v>
      </c>
      <c r="P15" s="262" t="s">
        <v>62</v>
      </c>
      <c r="Q15" s="262" t="s">
        <v>72</v>
      </c>
      <c r="R15" s="273">
        <v>5</v>
      </c>
    </row>
    <row r="16" spans="2:18" s="2" customFormat="1" ht="33" customHeight="1" x14ac:dyDescent="0.2">
      <c r="B16" s="182" t="s">
        <v>8</v>
      </c>
      <c r="C16" s="245" t="s">
        <v>193</v>
      </c>
      <c r="D16" s="111" t="s">
        <v>7</v>
      </c>
      <c r="E16" s="128">
        <v>45883</v>
      </c>
      <c r="F16" s="128">
        <v>45890</v>
      </c>
      <c r="G16" s="112">
        <v>1</v>
      </c>
      <c r="H16" s="129" t="s">
        <v>176</v>
      </c>
      <c r="I16" s="109" t="s">
        <v>56</v>
      </c>
      <c r="J16" s="106" t="s">
        <v>48</v>
      </c>
      <c r="K16" s="113">
        <v>250</v>
      </c>
      <c r="L16" s="133"/>
      <c r="O16" s="268">
        <v>6</v>
      </c>
      <c r="P16" s="263" t="s">
        <v>86</v>
      </c>
      <c r="Q16" s="263" t="s">
        <v>62</v>
      </c>
      <c r="R16" s="273">
        <v>3</v>
      </c>
    </row>
    <row r="17" spans="1:18" s="2" customFormat="1" ht="28.5" customHeight="1" x14ac:dyDescent="0.2">
      <c r="B17" s="182" t="s">
        <v>43</v>
      </c>
      <c r="C17" s="245" t="s">
        <v>194</v>
      </c>
      <c r="D17" s="111" t="s">
        <v>8</v>
      </c>
      <c r="E17" s="128">
        <v>45883</v>
      </c>
      <c r="F17" s="128">
        <v>45884</v>
      </c>
      <c r="G17" s="112">
        <v>2</v>
      </c>
      <c r="H17" s="129" t="s">
        <v>176</v>
      </c>
      <c r="I17" s="109" t="s">
        <v>56</v>
      </c>
      <c r="J17" s="106" t="s">
        <v>48</v>
      </c>
      <c r="K17" s="113">
        <v>150</v>
      </c>
      <c r="L17" s="133"/>
      <c r="O17" s="269">
        <v>7</v>
      </c>
      <c r="P17" s="264" t="s">
        <v>181</v>
      </c>
      <c r="Q17" s="264" t="s">
        <v>86</v>
      </c>
      <c r="R17" s="274">
        <v>6</v>
      </c>
    </row>
    <row r="18" spans="1:18" s="2" customFormat="1" ht="39" customHeight="1" x14ac:dyDescent="0.2">
      <c r="B18" s="182" t="s">
        <v>44</v>
      </c>
      <c r="C18" s="245" t="s">
        <v>195</v>
      </c>
      <c r="D18" s="111" t="s">
        <v>43</v>
      </c>
      <c r="E18" s="128">
        <v>45887</v>
      </c>
      <c r="F18" s="128">
        <v>45888</v>
      </c>
      <c r="G18" s="112">
        <v>1</v>
      </c>
      <c r="H18" s="106" t="s">
        <v>47</v>
      </c>
      <c r="I18" s="109" t="s">
        <v>56</v>
      </c>
      <c r="J18" s="106" t="s">
        <v>48</v>
      </c>
      <c r="K18" s="113">
        <v>150</v>
      </c>
      <c r="L18" s="133"/>
      <c r="O18" s="268">
        <v>8</v>
      </c>
      <c r="P18" s="262" t="s">
        <v>180</v>
      </c>
      <c r="Q18" s="264" t="s">
        <v>181</v>
      </c>
      <c r="R18" s="273">
        <v>6</v>
      </c>
    </row>
    <row r="19" spans="1:18" s="2" customFormat="1" ht="34.9" customHeight="1" x14ac:dyDescent="0.2">
      <c r="B19" s="182" t="s">
        <v>65</v>
      </c>
      <c r="C19" s="245" t="s">
        <v>196</v>
      </c>
      <c r="D19" s="111" t="s">
        <v>44</v>
      </c>
      <c r="E19" s="128">
        <v>45889</v>
      </c>
      <c r="F19" s="128">
        <v>45889</v>
      </c>
      <c r="G19" s="112">
        <v>1</v>
      </c>
      <c r="H19" s="106" t="s">
        <v>47</v>
      </c>
      <c r="I19" s="109" t="s">
        <v>56</v>
      </c>
      <c r="J19" s="106" t="s">
        <v>48</v>
      </c>
      <c r="K19" s="113">
        <v>120</v>
      </c>
      <c r="L19" s="133"/>
      <c r="O19" s="268">
        <v>9</v>
      </c>
      <c r="P19" s="262" t="s">
        <v>185</v>
      </c>
      <c r="Q19" s="262" t="s">
        <v>180</v>
      </c>
      <c r="R19" s="273">
        <v>6</v>
      </c>
    </row>
    <row r="20" spans="1:18" s="2" customFormat="1" ht="28.5" customHeight="1" x14ac:dyDescent="0.2">
      <c r="B20" s="182" t="s">
        <v>66</v>
      </c>
      <c r="C20" s="245" t="s">
        <v>197</v>
      </c>
      <c r="D20" s="111" t="s">
        <v>65</v>
      </c>
      <c r="E20" s="128">
        <v>45890</v>
      </c>
      <c r="F20" s="128">
        <v>45890</v>
      </c>
      <c r="G20" s="114">
        <v>1</v>
      </c>
      <c r="H20" s="110" t="s">
        <v>47</v>
      </c>
      <c r="I20" s="109" t="s">
        <v>56</v>
      </c>
      <c r="J20" s="106" t="s">
        <v>48</v>
      </c>
      <c r="K20" s="113">
        <v>130</v>
      </c>
      <c r="L20" s="133"/>
      <c r="O20" s="268">
        <v>10</v>
      </c>
      <c r="P20" s="262" t="s">
        <v>115</v>
      </c>
      <c r="Q20" s="262" t="s">
        <v>108</v>
      </c>
      <c r="R20" s="273">
        <v>6</v>
      </c>
    </row>
    <row r="21" spans="1:18" s="2" customFormat="1" ht="28.5" customHeight="1" thickBot="1" x14ac:dyDescent="0.25">
      <c r="B21" s="183" t="s">
        <v>171</v>
      </c>
      <c r="C21" s="246" t="s">
        <v>198</v>
      </c>
      <c r="D21" s="125" t="s">
        <v>66</v>
      </c>
      <c r="E21" s="128">
        <v>45891</v>
      </c>
      <c r="F21" s="128">
        <v>45891</v>
      </c>
      <c r="G21" s="152">
        <v>1</v>
      </c>
      <c r="H21" s="121" t="s">
        <v>47</v>
      </c>
      <c r="I21" s="109" t="s">
        <v>56</v>
      </c>
      <c r="J21" s="121" t="s">
        <v>48</v>
      </c>
      <c r="K21" s="113">
        <v>120</v>
      </c>
      <c r="L21" s="153"/>
      <c r="O21" s="270">
        <v>11</v>
      </c>
      <c r="P21" s="263" t="s">
        <v>172</v>
      </c>
      <c r="Q21" s="262" t="s">
        <v>115</v>
      </c>
      <c r="R21" s="275">
        <v>6</v>
      </c>
    </row>
    <row r="22" spans="1:18" s="8" customFormat="1" ht="24" customHeight="1" thickBot="1" x14ac:dyDescent="0.3">
      <c r="B22" s="156">
        <v>3</v>
      </c>
      <c r="C22" s="157" t="s">
        <v>64</v>
      </c>
      <c r="D22" s="158" t="s">
        <v>171</v>
      </c>
      <c r="E22" s="319">
        <v>45894</v>
      </c>
      <c r="F22" s="319">
        <v>45905</v>
      </c>
      <c r="G22" s="159">
        <v>1</v>
      </c>
      <c r="H22" s="160" t="s">
        <v>47</v>
      </c>
      <c r="I22" s="160"/>
      <c r="J22" s="160"/>
      <c r="K22" s="187">
        <f>SUM(K15:K21)</f>
        <v>1100</v>
      </c>
      <c r="L22" s="161"/>
      <c r="O22" s="271"/>
      <c r="P22" s="284"/>
      <c r="Q22" s="285"/>
      <c r="R22" s="272"/>
    </row>
    <row r="23" spans="1:18" s="2" customFormat="1" ht="28.5" customHeight="1" x14ac:dyDescent="0.2">
      <c r="A23" s="2" t="s">
        <v>45</v>
      </c>
      <c r="B23" s="181" t="s">
        <v>16</v>
      </c>
      <c r="C23" s="247" t="s">
        <v>199</v>
      </c>
      <c r="D23" s="127" t="s">
        <v>171</v>
      </c>
      <c r="E23" s="128">
        <v>45894</v>
      </c>
      <c r="F23" s="128">
        <v>45895</v>
      </c>
      <c r="G23" s="154">
        <v>2</v>
      </c>
      <c r="H23" s="129" t="s">
        <v>176</v>
      </c>
      <c r="I23" s="129" t="s">
        <v>67</v>
      </c>
      <c r="J23" s="129" t="s">
        <v>48</v>
      </c>
      <c r="K23" s="130">
        <v>220</v>
      </c>
      <c r="L23" s="155"/>
      <c r="O23" s="8"/>
      <c r="P23" s="8"/>
      <c r="Q23" s="8"/>
      <c r="R23" s="8"/>
    </row>
    <row r="24" spans="1:18" s="2" customFormat="1" ht="28.5" customHeight="1" x14ac:dyDescent="0.2">
      <c r="B24" s="182" t="s">
        <v>17</v>
      </c>
      <c r="C24" s="245" t="s">
        <v>200</v>
      </c>
      <c r="D24" s="111" t="s">
        <v>16</v>
      </c>
      <c r="E24" s="128">
        <v>45896</v>
      </c>
      <c r="F24" s="128">
        <v>45897</v>
      </c>
      <c r="G24" s="112">
        <v>1</v>
      </c>
      <c r="H24" s="129" t="s">
        <v>47</v>
      </c>
      <c r="I24" s="106" t="s">
        <v>67</v>
      </c>
      <c r="J24" s="106" t="s">
        <v>48</v>
      </c>
      <c r="K24" s="113">
        <v>220</v>
      </c>
      <c r="L24" s="133"/>
    </row>
    <row r="25" spans="1:18" s="2" customFormat="1" ht="28.5" customHeight="1" x14ac:dyDescent="0.2">
      <c r="B25" s="182" t="s">
        <v>393</v>
      </c>
      <c r="C25" s="245" t="s">
        <v>201</v>
      </c>
      <c r="D25" s="111" t="s">
        <v>17</v>
      </c>
      <c r="E25" s="128">
        <v>45898</v>
      </c>
      <c r="F25" s="128">
        <v>45898</v>
      </c>
      <c r="G25" s="112">
        <v>1</v>
      </c>
      <c r="H25" s="129" t="s">
        <v>47</v>
      </c>
      <c r="I25" s="106" t="s">
        <v>67</v>
      </c>
      <c r="J25" s="106" t="s">
        <v>48</v>
      </c>
      <c r="K25" s="113">
        <v>180</v>
      </c>
      <c r="L25" s="133"/>
    </row>
    <row r="26" spans="1:18" s="2" customFormat="1" ht="28.5" customHeight="1" x14ac:dyDescent="0.2">
      <c r="A26" s="2" t="s">
        <v>45</v>
      </c>
      <c r="B26" s="182" t="s">
        <v>394</v>
      </c>
      <c r="C26" s="245" t="s">
        <v>202</v>
      </c>
      <c r="D26" s="261" t="s">
        <v>393</v>
      </c>
      <c r="E26" s="128">
        <v>45901</v>
      </c>
      <c r="F26" s="128">
        <v>45902</v>
      </c>
      <c r="G26" s="112">
        <v>1</v>
      </c>
      <c r="H26" s="129" t="s">
        <v>47</v>
      </c>
      <c r="I26" s="106" t="s">
        <v>67</v>
      </c>
      <c r="J26" s="106" t="s">
        <v>48</v>
      </c>
      <c r="K26" s="113">
        <v>220</v>
      </c>
      <c r="L26" s="133"/>
    </row>
    <row r="27" spans="1:18" s="2" customFormat="1" ht="28.5" customHeight="1" x14ac:dyDescent="0.2">
      <c r="B27" s="182" t="s">
        <v>395</v>
      </c>
      <c r="C27" s="245" t="s">
        <v>68</v>
      </c>
      <c r="D27" s="111" t="s">
        <v>394</v>
      </c>
      <c r="E27" s="128">
        <v>45903</v>
      </c>
      <c r="F27" s="128">
        <v>45903</v>
      </c>
      <c r="G27" s="112">
        <v>1</v>
      </c>
      <c r="H27" s="106" t="s">
        <v>47</v>
      </c>
      <c r="I27" s="106" t="s">
        <v>67</v>
      </c>
      <c r="J27" s="106" t="s">
        <v>48</v>
      </c>
      <c r="K27" s="113">
        <v>180</v>
      </c>
      <c r="L27" s="133"/>
    </row>
    <row r="28" spans="1:18" s="2" customFormat="1" ht="28.5" customHeight="1" thickBot="1" x14ac:dyDescent="0.25">
      <c r="B28" s="183" t="s">
        <v>396</v>
      </c>
      <c r="C28" s="246" t="s">
        <v>138</v>
      </c>
      <c r="D28" s="125" t="s">
        <v>395</v>
      </c>
      <c r="E28" s="128">
        <v>45904</v>
      </c>
      <c r="F28" s="128">
        <v>45905</v>
      </c>
      <c r="G28" s="152">
        <v>1</v>
      </c>
      <c r="H28" s="106" t="s">
        <v>47</v>
      </c>
      <c r="I28" s="121" t="s">
        <v>67</v>
      </c>
      <c r="J28" s="121" t="s">
        <v>48</v>
      </c>
      <c r="K28" s="113">
        <v>220</v>
      </c>
      <c r="L28" s="153"/>
    </row>
    <row r="29" spans="1:18" s="8" customFormat="1" ht="15.75" customHeight="1" thickBot="1" x14ac:dyDescent="0.25">
      <c r="B29" s="156">
        <v>4</v>
      </c>
      <c r="C29" s="157" t="s">
        <v>72</v>
      </c>
      <c r="D29" s="158" t="s">
        <v>396</v>
      </c>
      <c r="E29" s="319">
        <v>45908</v>
      </c>
      <c r="F29" s="319">
        <v>45926</v>
      </c>
      <c r="G29" s="165">
        <v>1</v>
      </c>
      <c r="H29" s="166" t="s">
        <v>47</v>
      </c>
      <c r="I29" s="166"/>
      <c r="J29" s="166"/>
      <c r="K29" s="188">
        <f>SUM(K23:K28)</f>
        <v>1240</v>
      </c>
      <c r="L29" s="167"/>
    </row>
    <row r="30" spans="1:18" s="2" customFormat="1" ht="28.5" customHeight="1" x14ac:dyDescent="0.2">
      <c r="B30" s="181" t="s">
        <v>10</v>
      </c>
      <c r="C30" s="247" t="s">
        <v>203</v>
      </c>
      <c r="D30" s="127" t="s">
        <v>396</v>
      </c>
      <c r="E30" s="128">
        <v>45908</v>
      </c>
      <c r="F30" s="128">
        <v>45910</v>
      </c>
      <c r="G30" s="154">
        <v>3</v>
      </c>
      <c r="H30" s="129" t="s">
        <v>400</v>
      </c>
      <c r="I30" s="168" t="s">
        <v>74</v>
      </c>
      <c r="J30" s="129" t="s">
        <v>48</v>
      </c>
      <c r="K30" s="130">
        <v>250</v>
      </c>
      <c r="L30" s="155"/>
    </row>
    <row r="31" spans="1:18" s="2" customFormat="1" ht="28.5" customHeight="1" x14ac:dyDescent="0.2">
      <c r="B31" s="182" t="s">
        <v>34</v>
      </c>
      <c r="C31" s="245" t="s">
        <v>204</v>
      </c>
      <c r="D31" s="111" t="s">
        <v>10</v>
      </c>
      <c r="E31" s="128">
        <v>45911</v>
      </c>
      <c r="F31" s="128">
        <v>45926</v>
      </c>
      <c r="G31" s="114">
        <v>2</v>
      </c>
      <c r="H31" s="110" t="s">
        <v>176</v>
      </c>
      <c r="I31" s="118" t="s">
        <v>74</v>
      </c>
      <c r="J31" s="110" t="s">
        <v>48</v>
      </c>
      <c r="K31" s="113">
        <v>260</v>
      </c>
      <c r="L31" s="133"/>
    </row>
    <row r="32" spans="1:18" s="2" customFormat="1" ht="28.5" customHeight="1" x14ac:dyDescent="0.2">
      <c r="B32" s="182" t="s">
        <v>46</v>
      </c>
      <c r="C32" s="245" t="s">
        <v>205</v>
      </c>
      <c r="D32" s="111" t="s">
        <v>34</v>
      </c>
      <c r="E32" s="128">
        <v>45911</v>
      </c>
      <c r="F32" s="128">
        <v>45915</v>
      </c>
      <c r="G32" s="114">
        <v>3</v>
      </c>
      <c r="H32" s="110" t="s">
        <v>400</v>
      </c>
      <c r="I32" s="118" t="s">
        <v>74</v>
      </c>
      <c r="J32" s="110" t="s">
        <v>48</v>
      </c>
      <c r="K32" s="113">
        <v>300</v>
      </c>
      <c r="L32" s="133"/>
    </row>
    <row r="33" spans="1:12" s="2" customFormat="1" ht="28.5" customHeight="1" x14ac:dyDescent="0.2">
      <c r="B33" s="182" t="s">
        <v>78</v>
      </c>
      <c r="C33" s="245" t="s">
        <v>206</v>
      </c>
      <c r="D33" s="111" t="s">
        <v>46</v>
      </c>
      <c r="E33" s="128">
        <v>45916</v>
      </c>
      <c r="F33" s="128">
        <v>45918</v>
      </c>
      <c r="G33" s="114">
        <v>2</v>
      </c>
      <c r="H33" s="110" t="s">
        <v>47</v>
      </c>
      <c r="I33" s="118" t="s">
        <v>74</v>
      </c>
      <c r="J33" s="110" t="s">
        <v>48</v>
      </c>
      <c r="K33" s="113">
        <v>260</v>
      </c>
      <c r="L33" s="133"/>
    </row>
    <row r="34" spans="1:12" s="2" customFormat="1" ht="28.5" customHeight="1" x14ac:dyDescent="0.2">
      <c r="B34" s="182" t="s">
        <v>79</v>
      </c>
      <c r="C34" s="245" t="s">
        <v>207</v>
      </c>
      <c r="D34" s="111" t="s">
        <v>78</v>
      </c>
      <c r="E34" s="128">
        <v>45919</v>
      </c>
      <c r="F34" s="128">
        <v>45923</v>
      </c>
      <c r="G34" s="114">
        <v>2</v>
      </c>
      <c r="H34" s="110" t="s">
        <v>176</v>
      </c>
      <c r="I34" s="118" t="s">
        <v>74</v>
      </c>
      <c r="J34" s="110" t="s">
        <v>48</v>
      </c>
      <c r="K34" s="113">
        <v>240</v>
      </c>
      <c r="L34" s="133"/>
    </row>
    <row r="35" spans="1:12" s="2" customFormat="1" ht="16.5" customHeight="1" x14ac:dyDescent="0.2">
      <c r="B35" s="182" t="s">
        <v>397</v>
      </c>
      <c r="C35" s="245" t="s">
        <v>208</v>
      </c>
      <c r="D35" s="111" t="s">
        <v>79</v>
      </c>
      <c r="E35" s="128">
        <v>45924</v>
      </c>
      <c r="F35" s="128">
        <v>45926</v>
      </c>
      <c r="G35" s="114">
        <v>2</v>
      </c>
      <c r="H35" s="110" t="s">
        <v>176</v>
      </c>
      <c r="I35" s="118" t="s">
        <v>74</v>
      </c>
      <c r="J35" s="110" t="s">
        <v>48</v>
      </c>
      <c r="K35" s="113">
        <v>240</v>
      </c>
      <c r="L35" s="133"/>
    </row>
    <row r="36" spans="1:12" s="2" customFormat="1" ht="28.5" customHeight="1" thickBot="1" x14ac:dyDescent="0.25">
      <c r="B36" s="183">
        <v>5</v>
      </c>
      <c r="C36" s="246" t="s">
        <v>209</v>
      </c>
      <c r="D36" s="125" t="s">
        <v>397</v>
      </c>
      <c r="E36" s="128">
        <v>45929</v>
      </c>
      <c r="F36" s="128">
        <v>45936</v>
      </c>
      <c r="G36" s="119">
        <v>1</v>
      </c>
      <c r="H36" s="120" t="s">
        <v>47</v>
      </c>
      <c r="I36" s="162" t="s">
        <v>74</v>
      </c>
      <c r="J36" s="120" t="s">
        <v>48</v>
      </c>
      <c r="K36" s="113">
        <v>240</v>
      </c>
      <c r="L36" s="153"/>
    </row>
    <row r="37" spans="1:12" s="8" customFormat="1" ht="28.5" customHeight="1" thickBot="1" x14ac:dyDescent="0.25">
      <c r="B37" s="156" t="s">
        <v>18</v>
      </c>
      <c r="C37" s="157" t="s">
        <v>62</v>
      </c>
      <c r="D37" s="158">
        <v>5</v>
      </c>
      <c r="E37" s="319">
        <v>45929</v>
      </c>
      <c r="F37" s="319">
        <v>45930</v>
      </c>
      <c r="G37" s="165">
        <v>2</v>
      </c>
      <c r="H37" s="231" t="s">
        <v>176</v>
      </c>
      <c r="I37" s="166"/>
      <c r="J37" s="166"/>
      <c r="K37" s="188">
        <f>SUM(K23:K28)</f>
        <v>1240</v>
      </c>
      <c r="L37" s="167"/>
    </row>
    <row r="38" spans="1:12" s="2" customFormat="1" ht="28.5" customHeight="1" x14ac:dyDescent="0.2">
      <c r="B38" s="181" t="s">
        <v>19</v>
      </c>
      <c r="C38" s="248" t="s">
        <v>210</v>
      </c>
      <c r="D38" s="127" t="s">
        <v>18</v>
      </c>
      <c r="E38" s="128">
        <v>45931</v>
      </c>
      <c r="F38" s="128">
        <v>45932</v>
      </c>
      <c r="G38" s="115">
        <v>1</v>
      </c>
      <c r="H38" s="116" t="s">
        <v>176</v>
      </c>
      <c r="I38" s="117" t="s">
        <v>122</v>
      </c>
      <c r="J38" s="116" t="s">
        <v>48</v>
      </c>
      <c r="K38" s="130">
        <v>180</v>
      </c>
      <c r="L38" s="155"/>
    </row>
    <row r="39" spans="1:12" s="2" customFormat="1" ht="21" customHeight="1" x14ac:dyDescent="0.2">
      <c r="B39" s="182" t="s">
        <v>20</v>
      </c>
      <c r="C39" s="245" t="s">
        <v>211</v>
      </c>
      <c r="D39" s="111" t="s">
        <v>19</v>
      </c>
      <c r="E39" s="128">
        <v>45933</v>
      </c>
      <c r="F39" s="128">
        <v>45936</v>
      </c>
      <c r="G39" s="114">
        <v>1</v>
      </c>
      <c r="H39" s="110" t="s">
        <v>176</v>
      </c>
      <c r="I39" s="118" t="s">
        <v>122</v>
      </c>
      <c r="J39" s="110" t="s">
        <v>48</v>
      </c>
      <c r="K39" s="113">
        <v>200</v>
      </c>
      <c r="L39" s="133"/>
    </row>
    <row r="40" spans="1:12" s="2" customFormat="1" ht="28.5" customHeight="1" thickBot="1" x14ac:dyDescent="0.25">
      <c r="B40" s="183">
        <v>6</v>
      </c>
      <c r="C40" s="246" t="s">
        <v>212</v>
      </c>
      <c r="D40" s="125" t="s">
        <v>20</v>
      </c>
      <c r="E40" s="128">
        <v>45937</v>
      </c>
      <c r="F40" s="128">
        <v>45943</v>
      </c>
      <c r="G40" s="119">
        <v>1</v>
      </c>
      <c r="H40" s="120" t="s">
        <v>176</v>
      </c>
      <c r="I40" s="162" t="s">
        <v>122</v>
      </c>
      <c r="J40" s="120" t="s">
        <v>48</v>
      </c>
      <c r="K40" s="122">
        <v>500</v>
      </c>
      <c r="L40" s="153"/>
    </row>
    <row r="41" spans="1:12" s="2" customFormat="1" ht="28.5" customHeight="1" thickBot="1" x14ac:dyDescent="0.25">
      <c r="B41" s="156" t="s">
        <v>90</v>
      </c>
      <c r="C41" s="157" t="s">
        <v>86</v>
      </c>
      <c r="D41" s="158" t="s">
        <v>20</v>
      </c>
      <c r="E41" s="319">
        <v>45937</v>
      </c>
      <c r="F41" s="319">
        <v>45938</v>
      </c>
      <c r="G41" s="159">
        <v>1</v>
      </c>
      <c r="H41" s="160" t="s">
        <v>47</v>
      </c>
      <c r="I41" s="160"/>
      <c r="J41" s="160"/>
      <c r="K41" s="188">
        <f>SUM(K38:K40)</f>
        <v>880</v>
      </c>
      <c r="L41" s="161"/>
    </row>
    <row r="42" spans="1:12" s="2" customFormat="1" ht="21" customHeight="1" x14ac:dyDescent="0.2">
      <c r="B42" s="181" t="s">
        <v>91</v>
      </c>
      <c r="C42" s="247" t="s">
        <v>213</v>
      </c>
      <c r="D42" s="127" t="s">
        <v>90</v>
      </c>
      <c r="E42" s="128">
        <v>45939</v>
      </c>
      <c r="F42" s="128">
        <v>45939</v>
      </c>
      <c r="G42" s="115">
        <v>1</v>
      </c>
      <c r="H42" s="116" t="s">
        <v>47</v>
      </c>
      <c r="I42" s="117" t="s">
        <v>123</v>
      </c>
      <c r="J42" s="116" t="s">
        <v>48</v>
      </c>
      <c r="K42" s="130">
        <v>200</v>
      </c>
      <c r="L42" s="131"/>
    </row>
    <row r="43" spans="1:12" s="2" customFormat="1" ht="24" customHeight="1" x14ac:dyDescent="0.2">
      <c r="B43" s="182" t="s">
        <v>92</v>
      </c>
      <c r="C43" s="245" t="s">
        <v>214</v>
      </c>
      <c r="D43" s="111" t="s">
        <v>91</v>
      </c>
      <c r="E43" s="128">
        <v>45940</v>
      </c>
      <c r="F43" s="128">
        <v>45943</v>
      </c>
      <c r="G43" s="114">
        <v>1</v>
      </c>
      <c r="H43" s="116" t="s">
        <v>47</v>
      </c>
      <c r="I43" s="117" t="s">
        <v>123</v>
      </c>
      <c r="J43" s="110" t="s">
        <v>48</v>
      </c>
      <c r="K43" s="113">
        <v>260</v>
      </c>
      <c r="L43" s="132"/>
    </row>
    <row r="44" spans="1:12" s="2" customFormat="1" ht="28.5" customHeight="1" thickBot="1" x14ac:dyDescent="0.25">
      <c r="B44" s="183">
        <v>7</v>
      </c>
      <c r="C44" s="246" t="s">
        <v>215</v>
      </c>
      <c r="D44" s="125" t="s">
        <v>92</v>
      </c>
      <c r="E44" s="128">
        <v>45944</v>
      </c>
      <c r="F44" s="128">
        <v>45950</v>
      </c>
      <c r="G44" s="119">
        <v>1</v>
      </c>
      <c r="H44" s="232" t="s">
        <v>47</v>
      </c>
      <c r="I44" s="169" t="s">
        <v>123</v>
      </c>
      <c r="J44" s="120" t="s">
        <v>48</v>
      </c>
      <c r="K44" s="122">
        <v>400</v>
      </c>
      <c r="L44" s="163"/>
    </row>
    <row r="45" spans="1:12" s="2" customFormat="1" ht="28.5" customHeight="1" thickBot="1" x14ac:dyDescent="0.25">
      <c r="B45" s="156" t="s">
        <v>97</v>
      </c>
      <c r="C45" s="157" t="s">
        <v>181</v>
      </c>
      <c r="D45" s="158" t="s">
        <v>92</v>
      </c>
      <c r="E45" s="319">
        <v>45944</v>
      </c>
      <c r="F45" s="319">
        <v>45945</v>
      </c>
      <c r="G45" s="159">
        <v>1</v>
      </c>
      <c r="H45" s="233" t="s">
        <v>47</v>
      </c>
      <c r="I45" s="160"/>
      <c r="J45" s="160"/>
      <c r="K45" s="187">
        <f>SUM(K42:K44)</f>
        <v>860</v>
      </c>
      <c r="L45" s="161"/>
    </row>
    <row r="46" spans="1:12" s="2" customFormat="1" ht="28.5" customHeight="1" x14ac:dyDescent="0.2">
      <c r="B46" s="181" t="s">
        <v>98</v>
      </c>
      <c r="C46" s="249" t="s">
        <v>216</v>
      </c>
      <c r="D46" s="127" t="s">
        <v>97</v>
      </c>
      <c r="E46" s="128">
        <v>45946</v>
      </c>
      <c r="F46" s="128">
        <v>45946</v>
      </c>
      <c r="G46" s="115">
        <v>1</v>
      </c>
      <c r="H46" s="116" t="s">
        <v>176</v>
      </c>
      <c r="I46" s="117" t="s">
        <v>125</v>
      </c>
      <c r="J46" s="234" t="s">
        <v>48</v>
      </c>
      <c r="K46" s="130">
        <v>200</v>
      </c>
      <c r="L46" s="131"/>
    </row>
    <row r="47" spans="1:12" s="2" customFormat="1" ht="20.25" customHeight="1" x14ac:dyDescent="0.2">
      <c r="B47" s="182" t="s">
        <v>100</v>
      </c>
      <c r="C47" s="245" t="s">
        <v>217</v>
      </c>
      <c r="D47" s="111" t="s">
        <v>98</v>
      </c>
      <c r="E47" s="128">
        <v>45947</v>
      </c>
      <c r="F47" s="128">
        <v>45950</v>
      </c>
      <c r="G47" s="114">
        <v>1</v>
      </c>
      <c r="H47" s="110" t="s">
        <v>176</v>
      </c>
      <c r="I47" s="118" t="s">
        <v>126</v>
      </c>
      <c r="J47" s="110" t="s">
        <v>48</v>
      </c>
      <c r="K47" s="113">
        <v>240</v>
      </c>
      <c r="L47" s="132"/>
    </row>
    <row r="48" spans="1:12" s="2" customFormat="1" ht="22.5" customHeight="1" thickBot="1" x14ac:dyDescent="0.25">
      <c r="A48" s="2" t="s">
        <v>99</v>
      </c>
      <c r="B48" s="183">
        <v>8</v>
      </c>
      <c r="C48" s="246" t="s">
        <v>218</v>
      </c>
      <c r="D48" s="125" t="s">
        <v>100</v>
      </c>
      <c r="E48" s="128">
        <v>45951</v>
      </c>
      <c r="F48" s="128">
        <v>45957</v>
      </c>
      <c r="G48" s="119">
        <v>1</v>
      </c>
      <c r="H48" s="120" t="s">
        <v>176</v>
      </c>
      <c r="I48" s="162" t="s">
        <v>126</v>
      </c>
      <c r="J48" s="120" t="s">
        <v>48</v>
      </c>
      <c r="K48" s="122">
        <v>400</v>
      </c>
      <c r="L48" s="163"/>
    </row>
    <row r="49" spans="2:12" s="2" customFormat="1" ht="28.5" customHeight="1" thickBot="1" x14ac:dyDescent="0.25">
      <c r="B49" s="156" t="s">
        <v>105</v>
      </c>
      <c r="C49" s="250" t="s">
        <v>180</v>
      </c>
      <c r="D49" s="158" t="s">
        <v>100</v>
      </c>
      <c r="E49" s="319">
        <v>45951</v>
      </c>
      <c r="F49" s="319">
        <v>45952</v>
      </c>
      <c r="G49" s="159">
        <v>1</v>
      </c>
      <c r="H49" s="233" t="s">
        <v>47</v>
      </c>
      <c r="I49" s="160"/>
      <c r="J49" s="160"/>
      <c r="K49" s="187">
        <f>SUM(K46:K48)</f>
        <v>840</v>
      </c>
      <c r="L49" s="161"/>
    </row>
    <row r="50" spans="2:12" s="2" customFormat="1" ht="28.5" customHeight="1" x14ac:dyDescent="0.2">
      <c r="B50" s="181" t="s">
        <v>106</v>
      </c>
      <c r="C50" s="247" t="s">
        <v>219</v>
      </c>
      <c r="D50" s="127" t="s">
        <v>105</v>
      </c>
      <c r="E50" s="128">
        <v>45953</v>
      </c>
      <c r="F50" s="128">
        <v>45953</v>
      </c>
      <c r="G50" s="115">
        <v>1</v>
      </c>
      <c r="H50" s="116" t="s">
        <v>176</v>
      </c>
      <c r="I50" s="116" t="s">
        <v>128</v>
      </c>
      <c r="J50" s="116" t="s">
        <v>48</v>
      </c>
      <c r="K50" s="130">
        <v>180</v>
      </c>
      <c r="L50" s="131"/>
    </row>
    <row r="51" spans="2:12" s="2" customFormat="1" ht="28.5" customHeight="1" x14ac:dyDescent="0.2">
      <c r="B51" s="182" t="s">
        <v>107</v>
      </c>
      <c r="C51" s="245" t="s">
        <v>220</v>
      </c>
      <c r="D51" s="111" t="s">
        <v>106</v>
      </c>
      <c r="E51" s="128">
        <v>45954</v>
      </c>
      <c r="F51" s="128">
        <v>45957</v>
      </c>
      <c r="G51" s="114">
        <v>1</v>
      </c>
      <c r="H51" s="110" t="s">
        <v>176</v>
      </c>
      <c r="I51" s="110" t="s">
        <v>128</v>
      </c>
      <c r="J51" s="110" t="s">
        <v>48</v>
      </c>
      <c r="K51" s="113">
        <v>220</v>
      </c>
      <c r="L51" s="132"/>
    </row>
    <row r="52" spans="2:12" s="2" customFormat="1" ht="28.5" customHeight="1" thickBot="1" x14ac:dyDescent="0.25">
      <c r="B52" s="183">
        <v>9</v>
      </c>
      <c r="C52" s="246" t="s">
        <v>221</v>
      </c>
      <c r="D52" s="125" t="s">
        <v>107</v>
      </c>
      <c r="E52" s="128">
        <v>45958</v>
      </c>
      <c r="F52" s="128">
        <v>45966</v>
      </c>
      <c r="G52" s="119">
        <v>1</v>
      </c>
      <c r="H52" s="120" t="s">
        <v>176</v>
      </c>
      <c r="I52" s="120" t="s">
        <v>128</v>
      </c>
      <c r="J52" s="120" t="s">
        <v>48</v>
      </c>
      <c r="K52" s="122">
        <v>200</v>
      </c>
      <c r="L52" s="163"/>
    </row>
    <row r="53" spans="2:12" s="2" customFormat="1" ht="28.5" customHeight="1" thickBot="1" x14ac:dyDescent="0.25">
      <c r="B53" s="156" t="s">
        <v>112</v>
      </c>
      <c r="C53" s="250" t="s">
        <v>184</v>
      </c>
      <c r="D53" s="158" t="s">
        <v>107</v>
      </c>
      <c r="E53" s="319">
        <v>45958</v>
      </c>
      <c r="F53" s="319">
        <v>45959</v>
      </c>
      <c r="G53" s="158">
        <v>1</v>
      </c>
      <c r="H53" s="233" t="s">
        <v>47</v>
      </c>
      <c r="I53" s="160"/>
      <c r="J53" s="160"/>
      <c r="K53" s="187">
        <f>SUM(K50:K52)</f>
        <v>600</v>
      </c>
      <c r="L53" s="161"/>
    </row>
    <row r="54" spans="2:12" s="2" customFormat="1" ht="28.5" customHeight="1" x14ac:dyDescent="0.2">
      <c r="B54" s="181" t="s">
        <v>113</v>
      </c>
      <c r="C54" s="247" t="s">
        <v>222</v>
      </c>
      <c r="D54" s="127" t="s">
        <v>112</v>
      </c>
      <c r="E54" s="128">
        <v>45960</v>
      </c>
      <c r="F54" s="128">
        <v>45964</v>
      </c>
      <c r="G54" s="115">
        <v>1</v>
      </c>
      <c r="H54" s="116" t="s">
        <v>176</v>
      </c>
      <c r="I54" s="116" t="s">
        <v>128</v>
      </c>
      <c r="J54" s="116" t="s">
        <v>48</v>
      </c>
      <c r="K54" s="130">
        <v>220</v>
      </c>
      <c r="L54" s="131"/>
    </row>
    <row r="55" spans="2:12" s="2" customFormat="1" ht="28.5" customHeight="1" x14ac:dyDescent="0.2">
      <c r="B55" s="182" t="s">
        <v>114</v>
      </c>
      <c r="C55" s="245" t="s">
        <v>223</v>
      </c>
      <c r="D55" s="111" t="s">
        <v>113</v>
      </c>
      <c r="E55" s="128">
        <v>45965</v>
      </c>
      <c r="F55" s="128">
        <v>45966</v>
      </c>
      <c r="G55" s="114">
        <v>1</v>
      </c>
      <c r="H55" s="110" t="s">
        <v>176</v>
      </c>
      <c r="I55" s="110" t="s">
        <v>128</v>
      </c>
      <c r="J55" s="110" t="s">
        <v>48</v>
      </c>
      <c r="K55" s="113">
        <v>240</v>
      </c>
      <c r="L55" s="132"/>
    </row>
    <row r="56" spans="2:12" s="2" customFormat="1" ht="28.5" customHeight="1" thickBot="1" x14ac:dyDescent="0.25">
      <c r="B56" s="183">
        <v>10</v>
      </c>
      <c r="C56" s="246" t="s">
        <v>224</v>
      </c>
      <c r="D56" s="125" t="s">
        <v>114</v>
      </c>
      <c r="E56" s="128">
        <v>45967</v>
      </c>
      <c r="F56" s="128">
        <v>45974</v>
      </c>
      <c r="G56" s="119">
        <v>1</v>
      </c>
      <c r="H56" s="120" t="s">
        <v>176</v>
      </c>
      <c r="I56" s="120" t="s">
        <v>128</v>
      </c>
      <c r="J56" s="120" t="s">
        <v>48</v>
      </c>
      <c r="K56" s="122">
        <v>1500</v>
      </c>
      <c r="L56" s="163"/>
    </row>
    <row r="57" spans="2:12" s="2" customFormat="1" ht="28.5" customHeight="1" thickBot="1" x14ac:dyDescent="0.25">
      <c r="B57" s="156" t="s">
        <v>118</v>
      </c>
      <c r="C57" s="250" t="s">
        <v>115</v>
      </c>
      <c r="D57" s="158" t="s">
        <v>114</v>
      </c>
      <c r="E57" s="319">
        <v>45967</v>
      </c>
      <c r="F57" s="319">
        <v>45969</v>
      </c>
      <c r="G57" s="159">
        <v>1</v>
      </c>
      <c r="H57" s="233" t="s">
        <v>47</v>
      </c>
      <c r="I57" s="160"/>
      <c r="J57" s="160"/>
      <c r="K57" s="187">
        <f>SUM(K54:K56)</f>
        <v>1960</v>
      </c>
      <c r="L57" s="161"/>
    </row>
    <row r="58" spans="2:12" s="2" customFormat="1" ht="28.5" customHeight="1" x14ac:dyDescent="0.2">
      <c r="B58" s="184" t="s">
        <v>119</v>
      </c>
      <c r="C58" s="247" t="s">
        <v>225</v>
      </c>
      <c r="D58" s="179" t="s">
        <v>118</v>
      </c>
      <c r="E58" s="128">
        <v>45971</v>
      </c>
      <c r="F58" s="128">
        <v>45972</v>
      </c>
      <c r="G58" s="115">
        <v>1</v>
      </c>
      <c r="H58" s="116" t="s">
        <v>176</v>
      </c>
      <c r="I58" s="116" t="s">
        <v>127</v>
      </c>
      <c r="J58" s="116" t="s">
        <v>48</v>
      </c>
      <c r="K58" s="130">
        <v>200</v>
      </c>
      <c r="L58" s="131"/>
    </row>
    <row r="59" spans="2:12" s="2" customFormat="1" ht="28.5" customHeight="1" x14ac:dyDescent="0.2">
      <c r="B59" s="185" t="s">
        <v>120</v>
      </c>
      <c r="C59" s="245" t="s">
        <v>226</v>
      </c>
      <c r="D59" s="180" t="s">
        <v>119</v>
      </c>
      <c r="E59" s="128">
        <v>45973</v>
      </c>
      <c r="F59" s="128">
        <v>45974</v>
      </c>
      <c r="G59" s="114">
        <v>1</v>
      </c>
      <c r="H59" s="110" t="s">
        <v>176</v>
      </c>
      <c r="I59" s="110" t="s">
        <v>126</v>
      </c>
      <c r="J59" s="110" t="s">
        <v>48</v>
      </c>
      <c r="K59" s="113">
        <v>200</v>
      </c>
      <c r="L59" s="132"/>
    </row>
    <row r="60" spans="2:12" ht="28.5" customHeight="1" thickBot="1" x14ac:dyDescent="0.25">
      <c r="B60" s="256">
        <v>11</v>
      </c>
      <c r="C60" s="246" t="s">
        <v>227</v>
      </c>
      <c r="D60" s="235" t="s">
        <v>120</v>
      </c>
      <c r="E60" s="128">
        <v>45975</v>
      </c>
      <c r="F60" s="128">
        <v>45986</v>
      </c>
      <c r="G60" s="119">
        <v>1</v>
      </c>
      <c r="H60" s="120" t="s">
        <v>176</v>
      </c>
      <c r="I60" s="236" t="s">
        <v>126</v>
      </c>
      <c r="J60" s="120" t="s">
        <v>48</v>
      </c>
      <c r="K60" s="122">
        <v>500</v>
      </c>
      <c r="L60" s="134"/>
    </row>
    <row r="61" spans="2:12" ht="28.5" customHeight="1" thickBot="1" x14ac:dyDescent="0.25">
      <c r="B61" s="257" t="s">
        <v>398</v>
      </c>
      <c r="C61" s="250" t="s">
        <v>172</v>
      </c>
      <c r="D61" s="237" t="s">
        <v>120</v>
      </c>
      <c r="E61" s="319">
        <v>45975</v>
      </c>
      <c r="F61" s="319">
        <v>45978</v>
      </c>
      <c r="G61" s="173">
        <v>2</v>
      </c>
      <c r="H61" s="174" t="s">
        <v>176</v>
      </c>
      <c r="I61" s="238"/>
      <c r="J61" s="174"/>
      <c r="K61" s="323">
        <f>SUM(K58:K60)</f>
        <v>900</v>
      </c>
      <c r="L61" s="175"/>
    </row>
    <row r="62" spans="2:12" ht="18" customHeight="1" x14ac:dyDescent="0.2">
      <c r="B62" s="258" t="s">
        <v>173</v>
      </c>
      <c r="C62" s="251" t="s">
        <v>175</v>
      </c>
      <c r="D62" s="239" t="s">
        <v>398</v>
      </c>
      <c r="E62" s="128">
        <v>45979</v>
      </c>
      <c r="F62" s="128">
        <v>45981</v>
      </c>
      <c r="G62" s="170">
        <v>1</v>
      </c>
      <c r="H62" s="127" t="s">
        <v>176</v>
      </c>
      <c r="I62" s="240" t="s">
        <v>128</v>
      </c>
      <c r="J62" s="120" t="s">
        <v>48</v>
      </c>
      <c r="K62" s="171">
        <v>220</v>
      </c>
      <c r="L62" s="172"/>
    </row>
    <row r="63" spans="2:12" ht="21" customHeight="1" x14ac:dyDescent="0.2">
      <c r="B63" s="259" t="s">
        <v>174</v>
      </c>
      <c r="C63" s="252" t="s">
        <v>228</v>
      </c>
      <c r="D63" s="241" t="s">
        <v>173</v>
      </c>
      <c r="E63" s="128">
        <v>45982</v>
      </c>
      <c r="F63" s="128">
        <v>45986</v>
      </c>
      <c r="G63" s="138">
        <v>1</v>
      </c>
      <c r="H63" s="111" t="s">
        <v>176</v>
      </c>
      <c r="I63" s="240" t="s">
        <v>128</v>
      </c>
      <c r="J63" s="120" t="s">
        <v>48</v>
      </c>
      <c r="K63" s="126">
        <v>260</v>
      </c>
      <c r="L63" s="137"/>
    </row>
    <row r="64" spans="2:12" ht="17.25" customHeight="1" thickBot="1" x14ac:dyDescent="0.25">
      <c r="B64" s="260" t="s">
        <v>174</v>
      </c>
      <c r="C64" s="253" t="s">
        <v>229</v>
      </c>
      <c r="D64" s="235" t="s">
        <v>173</v>
      </c>
      <c r="E64" s="128">
        <v>45982</v>
      </c>
      <c r="F64" s="128">
        <v>45986</v>
      </c>
      <c r="G64" s="139">
        <v>1</v>
      </c>
      <c r="H64" s="125" t="s">
        <v>176</v>
      </c>
      <c r="I64" s="242" t="s">
        <v>128</v>
      </c>
      <c r="J64" s="120" t="s">
        <v>48</v>
      </c>
      <c r="K64" s="140">
        <v>4000</v>
      </c>
      <c r="L64" s="141"/>
    </row>
    <row r="65" spans="2:12" ht="24" customHeight="1" thickBot="1" x14ac:dyDescent="0.25">
      <c r="B65" s="282"/>
      <c r="C65" s="283"/>
      <c r="D65" s="244" t="s">
        <v>174</v>
      </c>
      <c r="E65" s="276">
        <v>45982</v>
      </c>
      <c r="F65" s="277">
        <v>45986</v>
      </c>
      <c r="G65" s="243"/>
      <c r="H65" s="243"/>
      <c r="I65" s="243"/>
      <c r="J65" s="243"/>
      <c r="K65" s="324">
        <f>SUM(K62:K64)</f>
        <v>4480</v>
      </c>
      <c r="L65" s="135"/>
    </row>
    <row r="66" spans="2:12" s="8" customFormat="1" ht="16.5" thickBot="1" x14ac:dyDescent="0.25">
      <c r="B66" s="123"/>
      <c r="C66" s="142"/>
      <c r="D66" s="279" t="s">
        <v>35</v>
      </c>
      <c r="E66" s="280"/>
      <c r="F66" s="280"/>
      <c r="G66" s="281"/>
      <c r="H66" s="281"/>
      <c r="I66" s="281"/>
      <c r="J66" s="281"/>
      <c r="K66" s="227">
        <f>SUM(K14,K22,K29,K37,K41,K45,K53,K49,K61,K65,K22,K29,K37,K41,K45,K53)</f>
        <v>18630</v>
      </c>
      <c r="L66" s="189"/>
    </row>
    <row r="78" spans="2:12" ht="15" customHeight="1" x14ac:dyDescent="0.2"/>
    <row r="79" spans="2:12" ht="15" customHeight="1" x14ac:dyDescent="0.2"/>
    <row r="80" spans="2:12" ht="15" customHeight="1" x14ac:dyDescent="0.2"/>
    <row r="84" ht="19.5" customHeight="1" x14ac:dyDescent="0.2"/>
    <row r="85" ht="34.5" customHeight="1" x14ac:dyDescent="0.2"/>
    <row r="86" ht="18.75" customHeight="1" x14ac:dyDescent="0.2"/>
  </sheetData>
  <mergeCells count="4">
    <mergeCell ref="D66:J66"/>
    <mergeCell ref="B65:C65"/>
    <mergeCell ref="P22:Q22"/>
    <mergeCell ref="O9:R9"/>
  </mergeCells>
  <phoneticPr fontId="4"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53"/>
  <sheetViews>
    <sheetView showGridLines="0" zoomScale="90" zoomScaleNormal="90" workbookViewId="0">
      <pane ySplit="8" topLeftCell="A11" activePane="bottomLeft" state="frozenSplit"/>
      <selection pane="bottomLeft" activeCell="F51" sqref="F51"/>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19" customWidth="1"/>
    <col min="8" max="8" width="9.5703125" customWidth="1"/>
    <col min="9" max="9" width="6" customWidth="1"/>
  </cols>
  <sheetData>
    <row r="3" spans="2:10" ht="13.5" customHeight="1" x14ac:dyDescent="0.2">
      <c r="C3" s="191"/>
    </row>
    <row r="6" spans="2:10" ht="13.5" customHeight="1" x14ac:dyDescent="0.25">
      <c r="B6" s="4" t="s">
        <v>50</v>
      </c>
    </row>
    <row r="7" spans="2:10" ht="13.5" customHeight="1" thickBot="1" x14ac:dyDescent="0.25"/>
    <row r="8" spans="2:10" s="14" customFormat="1" ht="26.25" customHeight="1" thickBot="1" x14ac:dyDescent="0.25">
      <c r="B8" s="228" t="s">
        <v>0</v>
      </c>
      <c r="C8" s="229" t="s">
        <v>51</v>
      </c>
      <c r="D8" s="229" t="s">
        <v>2</v>
      </c>
      <c r="E8" s="229" t="s">
        <v>28</v>
      </c>
      <c r="F8" s="229" t="s">
        <v>3</v>
      </c>
      <c r="G8" s="229" t="s">
        <v>4</v>
      </c>
      <c r="H8" s="229" t="s">
        <v>5</v>
      </c>
      <c r="I8" s="230" t="s">
        <v>6</v>
      </c>
    </row>
    <row r="9" spans="2:10" ht="13.5" customHeight="1" x14ac:dyDescent="0.25">
      <c r="B9" s="181" t="s">
        <v>11</v>
      </c>
      <c r="C9" s="202" t="s">
        <v>189</v>
      </c>
      <c r="D9" s="325">
        <v>1</v>
      </c>
      <c r="E9" s="212">
        <v>1</v>
      </c>
      <c r="F9" s="224" t="s">
        <v>47</v>
      </c>
      <c r="G9" s="211" t="s">
        <v>56</v>
      </c>
      <c r="H9" s="203" t="s">
        <v>48</v>
      </c>
      <c r="I9" s="205" t="s">
        <v>13</v>
      </c>
      <c r="J9" s="204"/>
    </row>
    <row r="10" spans="2:10" ht="13.5" customHeight="1" x14ac:dyDescent="0.25">
      <c r="B10" s="182" t="s">
        <v>14</v>
      </c>
      <c r="C10" s="194" t="s">
        <v>190</v>
      </c>
      <c r="D10" s="326" t="s">
        <v>11</v>
      </c>
      <c r="E10" s="213">
        <v>1</v>
      </c>
      <c r="F10" s="225" t="s">
        <v>176</v>
      </c>
      <c r="G10" s="197" t="s">
        <v>56</v>
      </c>
      <c r="H10" s="195" t="s">
        <v>48</v>
      </c>
      <c r="I10" s="206" t="s">
        <v>13</v>
      </c>
      <c r="J10" s="204"/>
    </row>
    <row r="11" spans="2:10" ht="13.5" customHeight="1" x14ac:dyDescent="0.25">
      <c r="B11" s="183" t="s">
        <v>15</v>
      </c>
      <c r="C11" s="194" t="s">
        <v>191</v>
      </c>
      <c r="D11" s="326" t="s">
        <v>14</v>
      </c>
      <c r="E11" s="197">
        <v>1</v>
      </c>
      <c r="F11" s="225" t="s">
        <v>176</v>
      </c>
      <c r="G11" s="197" t="s">
        <v>56</v>
      </c>
      <c r="H11" s="195" t="s">
        <v>48</v>
      </c>
      <c r="I11" s="207"/>
      <c r="J11" s="204"/>
    </row>
    <row r="12" spans="2:10" ht="13.5" customHeight="1" x14ac:dyDescent="0.2">
      <c r="B12" s="181" t="s">
        <v>7</v>
      </c>
      <c r="C12" s="199" t="s">
        <v>230</v>
      </c>
      <c r="D12" s="326" t="s">
        <v>15</v>
      </c>
      <c r="E12" s="214">
        <v>2</v>
      </c>
      <c r="F12" s="225" t="s">
        <v>176</v>
      </c>
      <c r="G12" s="197" t="s">
        <v>56</v>
      </c>
      <c r="H12" s="195" t="s">
        <v>48</v>
      </c>
      <c r="I12" s="208"/>
      <c r="J12" s="204"/>
    </row>
    <row r="13" spans="2:10" ht="13.5" customHeight="1" x14ac:dyDescent="0.2">
      <c r="B13" s="182" t="s">
        <v>8</v>
      </c>
      <c r="C13" s="199" t="s">
        <v>231</v>
      </c>
      <c r="D13" s="326" t="s">
        <v>7</v>
      </c>
      <c r="E13" s="215">
        <v>1</v>
      </c>
      <c r="F13" s="222" t="s">
        <v>176</v>
      </c>
      <c r="G13" s="197" t="s">
        <v>56</v>
      </c>
      <c r="H13" s="195" t="s">
        <v>48</v>
      </c>
      <c r="I13" s="208"/>
      <c r="J13" s="204"/>
    </row>
    <row r="14" spans="2:10" ht="13.5" customHeight="1" x14ac:dyDescent="0.2">
      <c r="B14" s="182" t="s">
        <v>43</v>
      </c>
      <c r="C14" s="199" t="s">
        <v>232</v>
      </c>
      <c r="D14" s="326" t="s">
        <v>8</v>
      </c>
      <c r="E14" s="215">
        <v>2</v>
      </c>
      <c r="F14" s="222" t="s">
        <v>176</v>
      </c>
      <c r="G14" s="197" t="s">
        <v>56</v>
      </c>
      <c r="H14" s="195" t="s">
        <v>48</v>
      </c>
      <c r="I14" s="209" t="s">
        <v>13</v>
      </c>
      <c r="J14" s="204"/>
    </row>
    <row r="15" spans="2:10" ht="13.5" customHeight="1" x14ac:dyDescent="0.2">
      <c r="B15" s="182" t="s">
        <v>44</v>
      </c>
      <c r="C15" s="199" t="s">
        <v>233</v>
      </c>
      <c r="D15" s="326" t="s">
        <v>43</v>
      </c>
      <c r="E15" s="215">
        <v>1</v>
      </c>
      <c r="F15" s="222" t="s">
        <v>176</v>
      </c>
      <c r="G15" s="197" t="s">
        <v>56</v>
      </c>
      <c r="H15" s="195" t="s">
        <v>48</v>
      </c>
      <c r="I15" s="209" t="s">
        <v>13</v>
      </c>
      <c r="J15" s="204"/>
    </row>
    <row r="16" spans="2:10" ht="13.5" customHeight="1" x14ac:dyDescent="0.2">
      <c r="B16" s="182" t="s">
        <v>65</v>
      </c>
      <c r="C16" s="199" t="s">
        <v>234</v>
      </c>
      <c r="D16" s="326" t="s">
        <v>44</v>
      </c>
      <c r="E16" s="215">
        <v>1</v>
      </c>
      <c r="F16" s="226" t="s">
        <v>47</v>
      </c>
      <c r="G16" s="197" t="s">
        <v>56</v>
      </c>
      <c r="H16" s="195" t="s">
        <v>48</v>
      </c>
      <c r="I16" s="209" t="s">
        <v>13</v>
      </c>
      <c r="J16" s="204"/>
    </row>
    <row r="17" spans="2:10" ht="13.5" customHeight="1" x14ac:dyDescent="0.2">
      <c r="B17" s="182" t="s">
        <v>66</v>
      </c>
      <c r="C17" s="199" t="s">
        <v>235</v>
      </c>
      <c r="D17" s="326" t="s">
        <v>65</v>
      </c>
      <c r="E17" s="213">
        <v>1</v>
      </c>
      <c r="F17" s="226" t="s">
        <v>47</v>
      </c>
      <c r="G17" s="197" t="s">
        <v>56</v>
      </c>
      <c r="H17" s="195" t="s">
        <v>48</v>
      </c>
      <c r="I17" s="209" t="s">
        <v>13</v>
      </c>
      <c r="J17" s="204"/>
    </row>
    <row r="18" spans="2:10" ht="13.5" customHeight="1" x14ac:dyDescent="0.2">
      <c r="B18" s="183" t="s">
        <v>171</v>
      </c>
      <c r="C18" s="199" t="s">
        <v>236</v>
      </c>
      <c r="D18" s="326" t="s">
        <v>66</v>
      </c>
      <c r="E18" s="196">
        <v>1</v>
      </c>
      <c r="F18" s="220" t="s">
        <v>176</v>
      </c>
      <c r="G18" s="197" t="s">
        <v>56</v>
      </c>
      <c r="H18" s="195" t="s">
        <v>48</v>
      </c>
      <c r="I18" s="209" t="s">
        <v>13</v>
      </c>
      <c r="J18" s="204"/>
    </row>
    <row r="19" spans="2:10" ht="13.5" customHeight="1" x14ac:dyDescent="0.2">
      <c r="B19" s="181" t="s">
        <v>16</v>
      </c>
      <c r="C19" s="199" t="s">
        <v>237</v>
      </c>
      <c r="D19" s="326" t="s">
        <v>171</v>
      </c>
      <c r="E19" s="196">
        <v>2</v>
      </c>
      <c r="F19" s="221" t="s">
        <v>47</v>
      </c>
      <c r="G19" s="196" t="s">
        <v>67</v>
      </c>
      <c r="H19" s="195" t="s">
        <v>48</v>
      </c>
      <c r="I19" s="209" t="s">
        <v>13</v>
      </c>
      <c r="J19" s="204"/>
    </row>
    <row r="20" spans="2:10" ht="13.5" customHeight="1" x14ac:dyDescent="0.2">
      <c r="B20" s="182" t="s">
        <v>17</v>
      </c>
      <c r="C20" s="199" t="s">
        <v>238</v>
      </c>
      <c r="D20" s="326" t="s">
        <v>16</v>
      </c>
      <c r="E20" s="196">
        <v>1</v>
      </c>
      <c r="F20" s="222" t="s">
        <v>47</v>
      </c>
      <c r="G20" s="196" t="s">
        <v>67</v>
      </c>
      <c r="H20" s="195" t="s">
        <v>48</v>
      </c>
      <c r="I20" s="209" t="s">
        <v>13</v>
      </c>
      <c r="J20" s="204"/>
    </row>
    <row r="21" spans="2:10" ht="13.5" customHeight="1" x14ac:dyDescent="0.2">
      <c r="B21" s="182" t="s">
        <v>393</v>
      </c>
      <c r="C21" s="199" t="s">
        <v>239</v>
      </c>
      <c r="D21" s="326" t="s">
        <v>17</v>
      </c>
      <c r="E21" s="196">
        <v>1</v>
      </c>
      <c r="F21" s="222" t="s">
        <v>47</v>
      </c>
      <c r="G21" s="196" t="s">
        <v>67</v>
      </c>
      <c r="H21" s="195" t="s">
        <v>48</v>
      </c>
      <c r="I21" s="209" t="s">
        <v>13</v>
      </c>
      <c r="J21" s="204"/>
    </row>
    <row r="22" spans="2:10" ht="13.5" customHeight="1" x14ac:dyDescent="0.2">
      <c r="B22" s="182" t="s">
        <v>394</v>
      </c>
      <c r="C22" s="199" t="s">
        <v>240</v>
      </c>
      <c r="D22" s="327" t="s">
        <v>393</v>
      </c>
      <c r="E22" s="196">
        <v>1</v>
      </c>
      <c r="F22" s="222" t="s">
        <v>47</v>
      </c>
      <c r="G22" s="196" t="s">
        <v>67</v>
      </c>
      <c r="H22" s="195" t="s">
        <v>48</v>
      </c>
      <c r="I22" s="209" t="s">
        <v>13</v>
      </c>
      <c r="J22" s="204"/>
    </row>
    <row r="23" spans="2:10" ht="13.5" customHeight="1" x14ac:dyDescent="0.2">
      <c r="B23" s="182" t="s">
        <v>395</v>
      </c>
      <c r="C23" s="199" t="s">
        <v>241</v>
      </c>
      <c r="D23" s="326" t="s">
        <v>394</v>
      </c>
      <c r="E23" s="196">
        <v>1</v>
      </c>
      <c r="F23" s="222" t="s">
        <v>47</v>
      </c>
      <c r="G23" s="196" t="s">
        <v>67</v>
      </c>
      <c r="H23" s="195" t="s">
        <v>48</v>
      </c>
      <c r="I23" s="209" t="s">
        <v>13</v>
      </c>
      <c r="J23" s="204"/>
    </row>
    <row r="24" spans="2:10" ht="13.5" customHeight="1" x14ac:dyDescent="0.2">
      <c r="B24" s="183" t="s">
        <v>396</v>
      </c>
      <c r="C24" s="199" t="s">
        <v>242</v>
      </c>
      <c r="D24" s="326" t="s">
        <v>395</v>
      </c>
      <c r="E24" s="196">
        <v>1</v>
      </c>
      <c r="F24" s="223" t="s">
        <v>176</v>
      </c>
      <c r="G24" s="196" t="s">
        <v>67</v>
      </c>
      <c r="H24" s="195" t="s">
        <v>48</v>
      </c>
      <c r="I24" s="209" t="s">
        <v>13</v>
      </c>
      <c r="J24" s="204"/>
    </row>
    <row r="25" spans="2:10" ht="13.5" customHeight="1" x14ac:dyDescent="0.2">
      <c r="B25" s="181" t="s">
        <v>10</v>
      </c>
      <c r="C25" s="199" t="s">
        <v>243</v>
      </c>
      <c r="D25" s="326" t="s">
        <v>396</v>
      </c>
      <c r="E25" s="196">
        <v>3</v>
      </c>
      <c r="F25" s="221" t="s">
        <v>176</v>
      </c>
      <c r="G25" s="196" t="s">
        <v>74</v>
      </c>
      <c r="H25" s="193" t="s">
        <v>48</v>
      </c>
      <c r="I25" s="209" t="s">
        <v>13</v>
      </c>
      <c r="J25" s="204"/>
    </row>
    <row r="26" spans="2:10" ht="13.5" customHeight="1" x14ac:dyDescent="0.2">
      <c r="B26" s="182" t="s">
        <v>34</v>
      </c>
      <c r="C26" s="199" t="s">
        <v>244</v>
      </c>
      <c r="D26" s="326" t="s">
        <v>10</v>
      </c>
      <c r="E26" s="196">
        <v>2</v>
      </c>
      <c r="F26" s="221" t="s">
        <v>176</v>
      </c>
      <c r="G26" s="196" t="s">
        <v>74</v>
      </c>
      <c r="H26" s="193" t="s">
        <v>48</v>
      </c>
      <c r="I26" s="209" t="s">
        <v>13</v>
      </c>
      <c r="J26" s="204"/>
    </row>
    <row r="27" spans="2:10" ht="13.5" customHeight="1" x14ac:dyDescent="0.2">
      <c r="B27" s="182" t="s">
        <v>46</v>
      </c>
      <c r="C27" s="199" t="s">
        <v>245</v>
      </c>
      <c r="D27" s="326" t="s">
        <v>34</v>
      </c>
      <c r="E27" s="196">
        <v>3</v>
      </c>
      <c r="F27" s="221" t="s">
        <v>47</v>
      </c>
      <c r="G27" s="196" t="s">
        <v>74</v>
      </c>
      <c r="H27" s="193" t="s">
        <v>48</v>
      </c>
      <c r="I27" s="209" t="s">
        <v>13</v>
      </c>
      <c r="J27" s="204"/>
    </row>
    <row r="28" spans="2:10" ht="13.5" customHeight="1" x14ac:dyDescent="0.2">
      <c r="B28" s="182" t="s">
        <v>78</v>
      </c>
      <c r="C28" s="199" t="s">
        <v>246</v>
      </c>
      <c r="D28" s="326" t="s">
        <v>46</v>
      </c>
      <c r="E28" s="196">
        <v>2</v>
      </c>
      <c r="F28" s="221" t="s">
        <v>176</v>
      </c>
      <c r="G28" s="196" t="s">
        <v>74</v>
      </c>
      <c r="H28" s="193" t="s">
        <v>48</v>
      </c>
      <c r="I28" s="209" t="s">
        <v>13</v>
      </c>
      <c r="J28" s="204"/>
    </row>
    <row r="29" spans="2:10" ht="13.5" customHeight="1" x14ac:dyDescent="0.2">
      <c r="B29" s="182" t="s">
        <v>79</v>
      </c>
      <c r="C29" s="199" t="s">
        <v>247</v>
      </c>
      <c r="D29" s="326" t="s">
        <v>78</v>
      </c>
      <c r="E29" s="197">
        <v>2</v>
      </c>
      <c r="F29" s="221" t="s">
        <v>47</v>
      </c>
      <c r="G29" s="196" t="s">
        <v>74</v>
      </c>
      <c r="H29" s="193" t="s">
        <v>48</v>
      </c>
      <c r="I29" s="209" t="s">
        <v>13</v>
      </c>
      <c r="J29" s="204"/>
    </row>
    <row r="30" spans="2:10" ht="13.5" customHeight="1" x14ac:dyDescent="0.2">
      <c r="B30" s="182" t="s">
        <v>397</v>
      </c>
      <c r="C30" s="199" t="s">
        <v>248</v>
      </c>
      <c r="D30" s="326" t="s">
        <v>79</v>
      </c>
      <c r="E30" s="197">
        <v>2</v>
      </c>
      <c r="F30" s="221" t="s">
        <v>176</v>
      </c>
      <c r="G30" s="196" t="s">
        <v>74</v>
      </c>
      <c r="H30" s="195" t="s">
        <v>48</v>
      </c>
      <c r="I30" s="209" t="s">
        <v>13</v>
      </c>
      <c r="J30" s="204"/>
    </row>
    <row r="31" spans="2:10" ht="13.5" customHeight="1" x14ac:dyDescent="0.2">
      <c r="B31" s="183">
        <v>5</v>
      </c>
      <c r="C31" s="199" t="s">
        <v>249</v>
      </c>
      <c r="D31" s="326" t="s">
        <v>397</v>
      </c>
      <c r="E31" s="197">
        <v>1</v>
      </c>
      <c r="F31" s="221" t="s">
        <v>47</v>
      </c>
      <c r="G31" s="196" t="s">
        <v>74</v>
      </c>
      <c r="H31" s="195" t="s">
        <v>48</v>
      </c>
      <c r="I31" s="209" t="s">
        <v>13</v>
      </c>
      <c r="J31" s="204"/>
    </row>
    <row r="32" spans="2:10" ht="23.25" customHeight="1" x14ac:dyDescent="0.2">
      <c r="B32" s="181" t="s">
        <v>19</v>
      </c>
      <c r="C32" s="200" t="s">
        <v>250</v>
      </c>
      <c r="D32" s="326" t="s">
        <v>18</v>
      </c>
      <c r="E32" s="197">
        <v>1</v>
      </c>
      <c r="F32" s="221" t="s">
        <v>176</v>
      </c>
      <c r="G32" s="196" t="s">
        <v>122</v>
      </c>
      <c r="H32" s="195" t="s">
        <v>48</v>
      </c>
      <c r="I32" s="209" t="s">
        <v>13</v>
      </c>
      <c r="J32" s="204"/>
    </row>
    <row r="33" spans="2:10" ht="13.5" customHeight="1" x14ac:dyDescent="0.2">
      <c r="B33" s="182" t="s">
        <v>20</v>
      </c>
      <c r="C33" s="199" t="s">
        <v>251</v>
      </c>
      <c r="D33" s="326" t="s">
        <v>19</v>
      </c>
      <c r="E33" s="196">
        <v>1</v>
      </c>
      <c r="F33" s="221" t="s">
        <v>176</v>
      </c>
      <c r="G33" s="196" t="s">
        <v>122</v>
      </c>
      <c r="H33" s="195" t="s">
        <v>48</v>
      </c>
      <c r="I33" s="209" t="s">
        <v>13</v>
      </c>
      <c r="J33" s="204"/>
    </row>
    <row r="34" spans="2:10" ht="13.5" customHeight="1" x14ac:dyDescent="0.2">
      <c r="B34" s="183">
        <v>6</v>
      </c>
      <c r="C34" s="199" t="s">
        <v>252</v>
      </c>
      <c r="D34" s="326" t="s">
        <v>20</v>
      </c>
      <c r="E34" s="196">
        <v>1</v>
      </c>
      <c r="F34" s="221" t="s">
        <v>176</v>
      </c>
      <c r="G34" s="196" t="s">
        <v>122</v>
      </c>
      <c r="H34" s="195" t="s">
        <v>48</v>
      </c>
      <c r="I34" s="209" t="s">
        <v>13</v>
      </c>
      <c r="J34" s="204"/>
    </row>
    <row r="35" spans="2:10" ht="13.5" customHeight="1" x14ac:dyDescent="0.2">
      <c r="B35" s="181" t="s">
        <v>91</v>
      </c>
      <c r="C35" s="199" t="s">
        <v>213</v>
      </c>
      <c r="D35" s="326" t="s">
        <v>90</v>
      </c>
      <c r="E35" s="197">
        <v>1</v>
      </c>
      <c r="F35" s="221" t="s">
        <v>47</v>
      </c>
      <c r="G35" s="197" t="s">
        <v>123</v>
      </c>
      <c r="H35" s="195" t="s">
        <v>48</v>
      </c>
      <c r="I35" s="209" t="s">
        <v>13</v>
      </c>
      <c r="J35" s="204"/>
    </row>
    <row r="36" spans="2:10" ht="13.5" customHeight="1" x14ac:dyDescent="0.2">
      <c r="B36" s="182" t="s">
        <v>92</v>
      </c>
      <c r="C36" s="199" t="s">
        <v>214</v>
      </c>
      <c r="D36" s="326" t="s">
        <v>91</v>
      </c>
      <c r="E36" s="197">
        <v>1</v>
      </c>
      <c r="F36" s="221" t="s">
        <v>47</v>
      </c>
      <c r="G36" s="197" t="s">
        <v>123</v>
      </c>
      <c r="H36" s="195" t="s">
        <v>48</v>
      </c>
      <c r="I36" s="209" t="s">
        <v>13</v>
      </c>
      <c r="J36" s="204"/>
    </row>
    <row r="37" spans="2:10" ht="13.5" customHeight="1" x14ac:dyDescent="0.2">
      <c r="B37" s="183">
        <v>7</v>
      </c>
      <c r="C37" s="199" t="s">
        <v>89</v>
      </c>
      <c r="D37" s="326" t="s">
        <v>92</v>
      </c>
      <c r="E37" s="197">
        <v>1</v>
      </c>
      <c r="F37" s="221" t="s">
        <v>47</v>
      </c>
      <c r="G37" s="197" t="s">
        <v>123</v>
      </c>
      <c r="H37" s="195" t="s">
        <v>48</v>
      </c>
      <c r="I37" s="209" t="s">
        <v>13</v>
      </c>
      <c r="J37" s="204"/>
    </row>
    <row r="38" spans="2:10" ht="13.5" customHeight="1" x14ac:dyDescent="0.2">
      <c r="B38" s="181" t="s">
        <v>98</v>
      </c>
      <c r="C38" s="201" t="s">
        <v>215</v>
      </c>
      <c r="D38" s="326" t="s">
        <v>97</v>
      </c>
      <c r="E38" s="197">
        <v>1</v>
      </c>
      <c r="F38" s="221" t="s">
        <v>47</v>
      </c>
      <c r="G38" s="197" t="s">
        <v>125</v>
      </c>
      <c r="H38" s="195" t="s">
        <v>48</v>
      </c>
      <c r="I38" s="209" t="s">
        <v>13</v>
      </c>
      <c r="J38" s="204"/>
    </row>
    <row r="39" spans="2:10" ht="13.5" customHeight="1" x14ac:dyDescent="0.2">
      <c r="B39" s="182" t="s">
        <v>100</v>
      </c>
      <c r="C39" s="199" t="s">
        <v>253</v>
      </c>
      <c r="D39" s="326" t="s">
        <v>98</v>
      </c>
      <c r="E39" s="197">
        <v>1</v>
      </c>
      <c r="F39" s="221" t="s">
        <v>176</v>
      </c>
      <c r="G39" s="197" t="s">
        <v>126</v>
      </c>
      <c r="H39" s="195" t="s">
        <v>48</v>
      </c>
      <c r="I39" s="209" t="s">
        <v>13</v>
      </c>
      <c r="J39" s="204"/>
    </row>
    <row r="40" spans="2:10" ht="13.5" customHeight="1" x14ac:dyDescent="0.2">
      <c r="B40" s="183">
        <v>8</v>
      </c>
      <c r="C40" s="199" t="s">
        <v>254</v>
      </c>
      <c r="D40" s="326" t="s">
        <v>100</v>
      </c>
      <c r="E40" s="197">
        <v>1</v>
      </c>
      <c r="F40" s="221" t="s">
        <v>176</v>
      </c>
      <c r="G40" s="197" t="s">
        <v>126</v>
      </c>
      <c r="H40" s="195" t="s">
        <v>48</v>
      </c>
      <c r="I40" s="209" t="s">
        <v>13</v>
      </c>
      <c r="J40" s="204"/>
    </row>
    <row r="41" spans="2:10" ht="13.5" customHeight="1" x14ac:dyDescent="0.2">
      <c r="B41" s="181" t="s">
        <v>106</v>
      </c>
      <c r="C41" s="199" t="s">
        <v>255</v>
      </c>
      <c r="D41" s="326" t="s">
        <v>105</v>
      </c>
      <c r="E41" s="197">
        <v>1</v>
      </c>
      <c r="F41" s="221" t="s">
        <v>176</v>
      </c>
      <c r="G41" s="197" t="s">
        <v>128</v>
      </c>
      <c r="H41" s="195" t="s">
        <v>48</v>
      </c>
      <c r="I41" s="209" t="s">
        <v>13</v>
      </c>
      <c r="J41" s="204"/>
    </row>
    <row r="42" spans="2:10" ht="13.5" customHeight="1" x14ac:dyDescent="0.2">
      <c r="B42" s="182" t="s">
        <v>107</v>
      </c>
      <c r="C42" s="199" t="s">
        <v>256</v>
      </c>
      <c r="D42" s="326" t="s">
        <v>106</v>
      </c>
      <c r="E42" s="197">
        <v>1</v>
      </c>
      <c r="F42" s="221" t="s">
        <v>176</v>
      </c>
      <c r="G42" s="197" t="s">
        <v>128</v>
      </c>
      <c r="H42" s="195" t="s">
        <v>48</v>
      </c>
      <c r="I42" s="209" t="s">
        <v>13</v>
      </c>
      <c r="J42" s="204"/>
    </row>
    <row r="43" spans="2:10" ht="13.5" customHeight="1" x14ac:dyDescent="0.2">
      <c r="B43" s="183">
        <v>9</v>
      </c>
      <c r="C43" s="199" t="s">
        <v>257</v>
      </c>
      <c r="D43" s="326" t="s">
        <v>107</v>
      </c>
      <c r="E43" s="197">
        <v>1</v>
      </c>
      <c r="F43" s="221" t="s">
        <v>176</v>
      </c>
      <c r="G43" s="197" t="s">
        <v>128</v>
      </c>
      <c r="H43" s="195" t="s">
        <v>48</v>
      </c>
      <c r="I43" s="209" t="s">
        <v>13</v>
      </c>
      <c r="J43" s="204"/>
    </row>
    <row r="44" spans="2:10" ht="13.5" customHeight="1" x14ac:dyDescent="0.2">
      <c r="B44" s="181" t="s">
        <v>113</v>
      </c>
      <c r="C44" s="199" t="s">
        <v>258</v>
      </c>
      <c r="D44" s="326" t="s">
        <v>112</v>
      </c>
      <c r="E44" s="197">
        <v>1</v>
      </c>
      <c r="F44" s="221" t="s">
        <v>176</v>
      </c>
      <c r="G44" s="197" t="s">
        <v>128</v>
      </c>
      <c r="H44" s="195" t="s">
        <v>48</v>
      </c>
      <c r="I44" s="209" t="s">
        <v>13</v>
      </c>
      <c r="J44" s="204"/>
    </row>
    <row r="45" spans="2:10" ht="13.5" customHeight="1" x14ac:dyDescent="0.2">
      <c r="B45" s="182" t="s">
        <v>114</v>
      </c>
      <c r="C45" s="199" t="s">
        <v>259</v>
      </c>
      <c r="D45" s="326" t="s">
        <v>113</v>
      </c>
      <c r="E45" s="197">
        <v>1</v>
      </c>
      <c r="F45" s="221" t="s">
        <v>176</v>
      </c>
      <c r="G45" s="197" t="s">
        <v>128</v>
      </c>
      <c r="H45" s="195" t="s">
        <v>48</v>
      </c>
      <c r="I45" s="209" t="s">
        <v>13</v>
      </c>
      <c r="J45" s="204"/>
    </row>
    <row r="46" spans="2:10" ht="13.5" customHeight="1" x14ac:dyDescent="0.2">
      <c r="B46" s="183">
        <v>10</v>
      </c>
      <c r="C46" s="199" t="s">
        <v>260</v>
      </c>
      <c r="D46" s="326" t="s">
        <v>114</v>
      </c>
      <c r="E46" s="197">
        <v>1</v>
      </c>
      <c r="F46" s="221" t="s">
        <v>176</v>
      </c>
      <c r="G46" s="197" t="s">
        <v>128</v>
      </c>
      <c r="H46" s="195" t="s">
        <v>48</v>
      </c>
      <c r="I46" s="209" t="s">
        <v>13</v>
      </c>
      <c r="J46" s="204"/>
    </row>
    <row r="47" spans="2:10" ht="13.5" customHeight="1" x14ac:dyDescent="0.2">
      <c r="B47" s="184" t="s">
        <v>119</v>
      </c>
      <c r="C47" s="199" t="s">
        <v>261</v>
      </c>
      <c r="D47" s="328" t="s">
        <v>118</v>
      </c>
      <c r="E47" s="197">
        <v>1</v>
      </c>
      <c r="F47" s="221" t="s">
        <v>176</v>
      </c>
      <c r="G47" s="197" t="s">
        <v>127</v>
      </c>
      <c r="H47" s="195" t="s">
        <v>48</v>
      </c>
      <c r="I47" s="209" t="s">
        <v>13</v>
      </c>
      <c r="J47" s="204"/>
    </row>
    <row r="48" spans="2:10" ht="13.5" customHeight="1" x14ac:dyDescent="0.2">
      <c r="B48" s="185" t="s">
        <v>120</v>
      </c>
      <c r="C48" s="199" t="s">
        <v>224</v>
      </c>
      <c r="D48" s="328" t="s">
        <v>119</v>
      </c>
      <c r="E48" s="197">
        <v>1</v>
      </c>
      <c r="F48" s="221" t="s">
        <v>176</v>
      </c>
      <c r="G48" s="197" t="s">
        <v>126</v>
      </c>
      <c r="H48" s="195" t="s">
        <v>48</v>
      </c>
      <c r="I48" s="209" t="s">
        <v>13</v>
      </c>
      <c r="J48" s="204"/>
    </row>
    <row r="49" spans="2:10" ht="13.5" customHeight="1" x14ac:dyDescent="0.2">
      <c r="B49" s="256">
        <v>11</v>
      </c>
      <c r="C49" s="199" t="s">
        <v>262</v>
      </c>
      <c r="D49" s="329" t="s">
        <v>120</v>
      </c>
      <c r="E49" s="197">
        <v>1</v>
      </c>
      <c r="F49" s="221" t="s">
        <v>176</v>
      </c>
      <c r="G49" s="198" t="s">
        <v>126</v>
      </c>
      <c r="H49" s="195" t="s">
        <v>48</v>
      </c>
      <c r="I49" s="209" t="s">
        <v>13</v>
      </c>
      <c r="J49" s="204"/>
    </row>
    <row r="50" spans="2:10" ht="13.5" customHeight="1" x14ac:dyDescent="0.2">
      <c r="B50" s="258" t="s">
        <v>173</v>
      </c>
      <c r="C50" s="199" t="s">
        <v>263</v>
      </c>
      <c r="D50" s="329" t="s">
        <v>398</v>
      </c>
      <c r="E50" s="197">
        <v>1</v>
      </c>
      <c r="F50" s="221" t="s">
        <v>176</v>
      </c>
      <c r="G50" s="198" t="s">
        <v>128</v>
      </c>
      <c r="H50" s="195" t="s">
        <v>48</v>
      </c>
      <c r="I50" s="209" t="s">
        <v>13</v>
      </c>
      <c r="J50" s="204"/>
    </row>
    <row r="51" spans="2:10" ht="13.5" customHeight="1" x14ac:dyDescent="0.2">
      <c r="B51" s="259" t="s">
        <v>174</v>
      </c>
      <c r="C51" s="199" t="s">
        <v>264</v>
      </c>
      <c r="D51" s="329" t="s">
        <v>173</v>
      </c>
      <c r="E51" s="197">
        <v>1</v>
      </c>
      <c r="F51" s="221" t="s">
        <v>176</v>
      </c>
      <c r="G51" s="198" t="s">
        <v>128</v>
      </c>
      <c r="H51" s="195" t="s">
        <v>48</v>
      </c>
      <c r="I51" s="209" t="s">
        <v>13</v>
      </c>
      <c r="J51" s="204"/>
    </row>
    <row r="52" spans="2:10" ht="13.5" customHeight="1" thickBot="1" x14ac:dyDescent="0.25">
      <c r="B52" s="260" t="s">
        <v>174</v>
      </c>
      <c r="C52" s="210" t="s">
        <v>265</v>
      </c>
      <c r="D52" s="330" t="s">
        <v>173</v>
      </c>
      <c r="E52" s="217">
        <v>1</v>
      </c>
      <c r="F52" s="332" t="s">
        <v>176</v>
      </c>
      <c r="G52" s="216" t="s">
        <v>128</v>
      </c>
      <c r="H52" s="218" t="s">
        <v>48</v>
      </c>
      <c r="I52" s="219" t="s">
        <v>13</v>
      </c>
      <c r="J52" s="204"/>
    </row>
    <row r="53" spans="2:10" ht="13.5" customHeight="1" x14ac:dyDescent="0.2">
      <c r="D53" s="331"/>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B3B0-8F65-4C26-A347-29AE95BF616B}">
  <dimension ref="A1:M33"/>
  <sheetViews>
    <sheetView workbookViewId="0">
      <selection activeCell="C13" sqref="C13"/>
    </sheetView>
  </sheetViews>
  <sheetFormatPr defaultColWidth="9.140625" defaultRowHeight="12.75" x14ac:dyDescent="0.2"/>
  <cols>
    <col min="1" max="1" width="22.28515625" style="39" bestFit="1" customWidth="1"/>
    <col min="2" max="2" width="41.7109375" style="39" bestFit="1" customWidth="1"/>
    <col min="3" max="3" width="32.5703125" style="39" bestFit="1" customWidth="1"/>
    <col min="4" max="4" width="26.42578125" style="39" customWidth="1"/>
    <col min="5" max="6" width="31" style="39" customWidth="1"/>
    <col min="7" max="7" width="26.28515625" style="39" bestFit="1" customWidth="1"/>
    <col min="8" max="8" width="31.42578125" style="39" bestFit="1" customWidth="1"/>
    <col min="9" max="9" width="34.85546875" style="39" customWidth="1"/>
    <col min="10" max="10" width="31.7109375" style="39" customWidth="1"/>
    <col min="11" max="11" width="27" style="39" customWidth="1"/>
    <col min="12" max="12" width="34.7109375" style="39" customWidth="1"/>
    <col min="13" max="13" width="29" style="39" customWidth="1"/>
    <col min="14" max="16384" width="9.140625" style="39"/>
  </cols>
  <sheetData>
    <row r="1" spans="1:13" x14ac:dyDescent="0.2">
      <c r="A1" s="305" t="s">
        <v>266</v>
      </c>
      <c r="B1" s="305"/>
      <c r="C1" s="305"/>
      <c r="D1" s="305"/>
      <c r="E1" s="306"/>
      <c r="F1" s="306"/>
      <c r="G1" s="306"/>
      <c r="H1" s="306"/>
    </row>
    <row r="2" spans="1:13" x14ac:dyDescent="0.2">
      <c r="A2" s="307" t="s">
        <v>267</v>
      </c>
      <c r="B2" s="306" t="s">
        <v>268</v>
      </c>
      <c r="C2" s="307"/>
      <c r="D2" s="306"/>
      <c r="E2" s="306"/>
      <c r="F2" s="306"/>
      <c r="G2" s="306"/>
      <c r="H2" s="306"/>
    </row>
    <row r="3" spans="1:13" x14ac:dyDescent="0.2">
      <c r="A3" s="307" t="s">
        <v>269</v>
      </c>
      <c r="B3" s="306" t="s">
        <v>270</v>
      </c>
      <c r="C3" s="307"/>
      <c r="D3" s="306"/>
      <c r="E3" s="306"/>
      <c r="F3" s="306"/>
      <c r="G3" s="306"/>
      <c r="H3" s="306"/>
    </row>
    <row r="4" spans="1:13" x14ac:dyDescent="0.2">
      <c r="A4" s="307"/>
      <c r="B4" s="306"/>
      <c r="C4" s="307"/>
      <c r="D4" s="306"/>
      <c r="E4" s="306"/>
      <c r="F4" s="306"/>
      <c r="G4" s="306"/>
      <c r="H4" s="306"/>
    </row>
    <row r="5" spans="1:13" x14ac:dyDescent="0.2">
      <c r="A5" s="307"/>
      <c r="B5" s="306"/>
      <c r="C5" s="307"/>
      <c r="D5" s="307"/>
      <c r="E5" s="306"/>
      <c r="F5" s="306"/>
      <c r="G5" s="306"/>
      <c r="H5" s="306"/>
    </row>
    <row r="6" spans="1:13" x14ac:dyDescent="0.2">
      <c r="A6" s="307"/>
      <c r="B6" s="306"/>
      <c r="C6" s="307"/>
      <c r="D6" s="306"/>
      <c r="E6" s="306"/>
      <c r="F6" s="306"/>
      <c r="G6" s="306"/>
      <c r="H6" s="306"/>
    </row>
    <row r="7" spans="1:13" x14ac:dyDescent="0.2">
      <c r="A7" s="307"/>
      <c r="B7" s="306"/>
      <c r="C7" s="307"/>
      <c r="D7" s="306"/>
      <c r="E7" s="306"/>
      <c r="F7" s="306"/>
      <c r="G7" s="306"/>
      <c r="H7" s="306"/>
    </row>
    <row r="8" spans="1:13" x14ac:dyDescent="0.2">
      <c r="A8" s="307" t="s">
        <v>271</v>
      </c>
      <c r="B8" s="306" t="s">
        <v>272</v>
      </c>
      <c r="C8" s="307" t="s">
        <v>273</v>
      </c>
      <c r="D8" s="308">
        <v>45901</v>
      </c>
      <c r="E8" s="306"/>
      <c r="F8" s="306"/>
      <c r="G8" s="306"/>
      <c r="H8" s="306"/>
    </row>
    <row r="9" spans="1:13" ht="13.5" thickBot="1" x14ac:dyDescent="0.25">
      <c r="A9" s="306"/>
      <c r="B9" s="306"/>
      <c r="C9" s="306"/>
      <c r="D9" s="306"/>
      <c r="E9" s="306"/>
      <c r="F9" s="306"/>
      <c r="G9" s="306"/>
      <c r="H9" s="306"/>
    </row>
    <row r="10" spans="1:13" ht="13.5" thickBot="1" x14ac:dyDescent="0.25">
      <c r="A10" s="309" t="s">
        <v>274</v>
      </c>
      <c r="B10" s="310"/>
      <c r="C10" s="310"/>
      <c r="D10" s="310"/>
      <c r="E10" s="310"/>
      <c r="F10" s="310"/>
      <c r="G10" s="310"/>
      <c r="H10" s="311"/>
      <c r="I10" s="312" t="s">
        <v>275</v>
      </c>
      <c r="J10" s="313"/>
      <c r="K10" s="313"/>
      <c r="L10" s="313"/>
      <c r="M10" s="314"/>
    </row>
    <row r="11" spans="1:13" ht="25.5" x14ac:dyDescent="0.2">
      <c r="A11" s="315" t="s">
        <v>276</v>
      </c>
      <c r="B11" s="315" t="s">
        <v>277</v>
      </c>
      <c r="C11" s="315" t="s">
        <v>278</v>
      </c>
      <c r="D11" s="316" t="s">
        <v>279</v>
      </c>
      <c r="E11" s="316" t="s">
        <v>280</v>
      </c>
      <c r="F11" s="316" t="s">
        <v>281</v>
      </c>
      <c r="G11" s="316" t="s">
        <v>282</v>
      </c>
      <c r="H11" s="316" t="s">
        <v>283</v>
      </c>
      <c r="I11" s="316" t="s">
        <v>284</v>
      </c>
      <c r="J11" s="316" t="s">
        <v>285</v>
      </c>
      <c r="K11" s="316" t="s">
        <v>286</v>
      </c>
      <c r="L11" s="316" t="s">
        <v>287</v>
      </c>
      <c r="M11" s="316" t="s">
        <v>288</v>
      </c>
    </row>
    <row r="12" spans="1:13" ht="38.25" x14ac:dyDescent="0.2">
      <c r="A12" s="317" t="s">
        <v>289</v>
      </c>
      <c r="B12" s="318" t="s">
        <v>290</v>
      </c>
      <c r="C12" s="318" t="s">
        <v>291</v>
      </c>
      <c r="D12" s="318" t="s">
        <v>292</v>
      </c>
      <c r="E12" s="318" t="s">
        <v>293</v>
      </c>
      <c r="F12" s="318" t="s">
        <v>294</v>
      </c>
      <c r="G12" s="318" t="s">
        <v>295</v>
      </c>
      <c r="H12" s="318" t="s">
        <v>296</v>
      </c>
      <c r="I12" s="318" t="s">
        <v>297</v>
      </c>
      <c r="J12" s="318" t="s">
        <v>298</v>
      </c>
      <c r="K12" s="318" t="s">
        <v>299</v>
      </c>
      <c r="L12" s="318" t="s">
        <v>300</v>
      </c>
      <c r="M12" s="318" t="s">
        <v>301</v>
      </c>
    </row>
    <row r="13" spans="1:13" ht="63.75" x14ac:dyDescent="0.2">
      <c r="A13" s="317" t="s">
        <v>302</v>
      </c>
      <c r="B13" s="318" t="s">
        <v>303</v>
      </c>
      <c r="C13" s="318" t="s">
        <v>304</v>
      </c>
      <c r="D13" s="318" t="s">
        <v>305</v>
      </c>
      <c r="E13" s="318" t="s">
        <v>306</v>
      </c>
      <c r="F13" s="318" t="s">
        <v>307</v>
      </c>
      <c r="G13" s="318" t="s">
        <v>308</v>
      </c>
      <c r="H13" s="318" t="s">
        <v>309</v>
      </c>
      <c r="I13" s="318" t="s">
        <v>310</v>
      </c>
      <c r="J13" s="318" t="s">
        <v>311</v>
      </c>
      <c r="K13" s="318" t="s">
        <v>312</v>
      </c>
      <c r="L13" s="318" t="s">
        <v>313</v>
      </c>
      <c r="M13" s="318" t="s">
        <v>314</v>
      </c>
    </row>
    <row r="14" spans="1:13" ht="38.25" x14ac:dyDescent="0.2">
      <c r="A14" s="317" t="s">
        <v>315</v>
      </c>
      <c r="B14" s="318" t="s">
        <v>316</v>
      </c>
      <c r="C14" s="318" t="s">
        <v>317</v>
      </c>
      <c r="D14" s="318" t="s">
        <v>318</v>
      </c>
      <c r="E14" s="318" t="s">
        <v>319</v>
      </c>
      <c r="F14" s="318" t="s">
        <v>320</v>
      </c>
      <c r="G14" s="318" t="s">
        <v>321</v>
      </c>
      <c r="H14" s="318" t="s">
        <v>322</v>
      </c>
      <c r="I14" s="318" t="s">
        <v>323</v>
      </c>
      <c r="J14" s="318" t="s">
        <v>324</v>
      </c>
      <c r="K14" s="318" t="s">
        <v>325</v>
      </c>
      <c r="L14" s="318" t="s">
        <v>326</v>
      </c>
      <c r="M14" s="318" t="s">
        <v>327</v>
      </c>
    </row>
    <row r="15" spans="1:13" ht="51" x14ac:dyDescent="0.2">
      <c r="A15" s="317" t="s">
        <v>328</v>
      </c>
      <c r="B15" s="318" t="s">
        <v>329</v>
      </c>
      <c r="C15" s="318" t="s">
        <v>330</v>
      </c>
      <c r="D15" s="318" t="s">
        <v>331</v>
      </c>
      <c r="E15" s="318" t="s">
        <v>332</v>
      </c>
      <c r="F15" s="318" t="s">
        <v>333</v>
      </c>
      <c r="G15" s="318" t="s">
        <v>334</v>
      </c>
      <c r="H15" s="318" t="s">
        <v>335</v>
      </c>
      <c r="I15" s="318" t="s">
        <v>336</v>
      </c>
      <c r="J15" s="318" t="s">
        <v>337</v>
      </c>
      <c r="K15" s="318" t="s">
        <v>338</v>
      </c>
      <c r="L15" s="318" t="s">
        <v>339</v>
      </c>
      <c r="M15" s="318" t="s">
        <v>340</v>
      </c>
    </row>
    <row r="16" spans="1:13" ht="51" x14ac:dyDescent="0.2">
      <c r="A16" s="317" t="s">
        <v>341</v>
      </c>
      <c r="B16" s="318" t="s">
        <v>342</v>
      </c>
      <c r="C16" s="318" t="s">
        <v>343</v>
      </c>
      <c r="D16" s="318" t="s">
        <v>344</v>
      </c>
      <c r="E16" s="318" t="s">
        <v>345</v>
      </c>
      <c r="F16" s="318" t="s">
        <v>346</v>
      </c>
      <c r="G16" s="318" t="s">
        <v>347</v>
      </c>
      <c r="H16" s="318" t="s">
        <v>348</v>
      </c>
      <c r="I16" s="318" t="s">
        <v>349</v>
      </c>
      <c r="J16" s="318" t="s">
        <v>350</v>
      </c>
      <c r="K16" s="318" t="s">
        <v>351</v>
      </c>
      <c r="L16" s="318" t="s">
        <v>352</v>
      </c>
      <c r="M16" s="318" t="s">
        <v>353</v>
      </c>
    </row>
    <row r="17" spans="1:13" ht="63.75" x14ac:dyDescent="0.2">
      <c r="A17" s="317" t="s">
        <v>354</v>
      </c>
      <c r="B17" s="318" t="s">
        <v>355</v>
      </c>
      <c r="C17" s="318" t="s">
        <v>356</v>
      </c>
      <c r="D17" s="318" t="s">
        <v>357</v>
      </c>
      <c r="E17" s="318" t="s">
        <v>358</v>
      </c>
      <c r="F17" s="318" t="s">
        <v>359</v>
      </c>
      <c r="G17" s="318" t="s">
        <v>360</v>
      </c>
      <c r="H17" s="318" t="s">
        <v>361</v>
      </c>
      <c r="I17" s="318" t="s">
        <v>362</v>
      </c>
      <c r="J17" s="318" t="s">
        <v>363</v>
      </c>
      <c r="K17" s="318" t="s">
        <v>364</v>
      </c>
      <c r="L17" s="318" t="s">
        <v>365</v>
      </c>
      <c r="M17" s="318" t="s">
        <v>366</v>
      </c>
    </row>
    <row r="18" spans="1:13" ht="51" x14ac:dyDescent="0.2">
      <c r="A18" s="317" t="s">
        <v>367</v>
      </c>
      <c r="B18" s="318" t="s">
        <v>368</v>
      </c>
      <c r="C18" s="318" t="s">
        <v>369</v>
      </c>
      <c r="D18" s="318" t="s">
        <v>370</v>
      </c>
      <c r="E18" s="318" t="s">
        <v>371</v>
      </c>
      <c r="F18" s="318" t="s">
        <v>372</v>
      </c>
      <c r="G18" s="318" t="s">
        <v>373</v>
      </c>
      <c r="H18" s="318" t="s">
        <v>374</v>
      </c>
      <c r="I18" s="318" t="s">
        <v>375</v>
      </c>
      <c r="J18" s="318" t="s">
        <v>376</v>
      </c>
      <c r="K18" s="318" t="s">
        <v>377</v>
      </c>
      <c r="L18" s="318" t="s">
        <v>378</v>
      </c>
      <c r="M18" s="318" t="s">
        <v>379</v>
      </c>
    </row>
    <row r="19" spans="1:13" ht="51" x14ac:dyDescent="0.2">
      <c r="A19" s="317" t="s">
        <v>380</v>
      </c>
      <c r="B19" s="318" t="s">
        <v>381</v>
      </c>
      <c r="C19" s="318" t="s">
        <v>382</v>
      </c>
      <c r="D19" s="318" t="s">
        <v>383</v>
      </c>
      <c r="E19" s="318" t="s">
        <v>384</v>
      </c>
      <c r="F19" s="318" t="s">
        <v>385</v>
      </c>
      <c r="G19" s="318" t="s">
        <v>386</v>
      </c>
      <c r="H19" s="318" t="s">
        <v>387</v>
      </c>
      <c r="I19" s="318" t="s">
        <v>388</v>
      </c>
      <c r="J19" s="318" t="s">
        <v>389</v>
      </c>
      <c r="K19" s="318" t="s">
        <v>390</v>
      </c>
      <c r="L19" s="318" t="s">
        <v>391</v>
      </c>
      <c r="M19" s="318" t="s">
        <v>392</v>
      </c>
    </row>
    <row r="20" spans="1:13" x14ac:dyDescent="0.2">
      <c r="A20" s="306"/>
      <c r="B20" s="306"/>
      <c r="C20" s="306"/>
      <c r="D20" s="306"/>
      <c r="E20" s="306"/>
      <c r="F20" s="306"/>
      <c r="G20" s="306"/>
      <c r="H20" s="306"/>
    </row>
    <row r="21" spans="1:13" x14ac:dyDescent="0.2">
      <c r="A21" s="306"/>
      <c r="B21" s="306"/>
      <c r="C21" s="306"/>
      <c r="D21" s="306"/>
      <c r="E21" s="306"/>
      <c r="F21" s="306"/>
      <c r="G21" s="306"/>
      <c r="H21" s="306"/>
    </row>
    <row r="22" spans="1:13" x14ac:dyDescent="0.2">
      <c r="A22" s="306"/>
      <c r="B22" s="306"/>
      <c r="C22" s="306"/>
      <c r="D22" s="306"/>
      <c r="E22" s="306"/>
      <c r="F22" s="306"/>
      <c r="G22" s="306"/>
      <c r="H22" s="306"/>
    </row>
    <row r="23" spans="1:13" x14ac:dyDescent="0.2">
      <c r="A23" s="306"/>
      <c r="B23" s="306"/>
      <c r="C23" s="306"/>
      <c r="D23" s="306"/>
      <c r="E23" s="306"/>
      <c r="F23" s="306"/>
      <c r="G23" s="306"/>
      <c r="H23" s="306"/>
    </row>
    <row r="24" spans="1:13" x14ac:dyDescent="0.2">
      <c r="A24" s="306"/>
      <c r="B24" s="306"/>
      <c r="C24" s="306"/>
      <c r="D24" s="306"/>
      <c r="E24" s="306"/>
      <c r="F24" s="306"/>
      <c r="G24" s="306"/>
      <c r="H24" s="306"/>
    </row>
    <row r="25" spans="1:13" x14ac:dyDescent="0.2">
      <c r="A25" s="306"/>
      <c r="B25" s="306"/>
      <c r="C25" s="306"/>
      <c r="D25" s="306"/>
      <c r="E25" s="306"/>
      <c r="F25" s="306"/>
      <c r="G25" s="306"/>
      <c r="H25" s="306"/>
    </row>
    <row r="26" spans="1:13" x14ac:dyDescent="0.2">
      <c r="A26" s="306"/>
      <c r="B26" s="306"/>
      <c r="C26" s="306"/>
      <c r="D26" s="306"/>
      <c r="E26" s="306"/>
      <c r="F26" s="306"/>
      <c r="G26" s="306"/>
      <c r="H26" s="306"/>
    </row>
    <row r="27" spans="1:13" x14ac:dyDescent="0.2">
      <c r="A27" s="306"/>
      <c r="B27" s="306"/>
      <c r="C27" s="306"/>
      <c r="D27" s="306"/>
      <c r="E27" s="306"/>
      <c r="F27" s="306"/>
      <c r="G27" s="306"/>
      <c r="H27" s="306"/>
    </row>
    <row r="28" spans="1:13" x14ac:dyDescent="0.2">
      <c r="A28" s="306"/>
      <c r="B28" s="306"/>
      <c r="C28" s="306"/>
      <c r="D28" s="306"/>
      <c r="E28" s="306"/>
      <c r="F28" s="306"/>
      <c r="G28" s="306"/>
      <c r="H28" s="306"/>
    </row>
    <row r="29" spans="1:13" x14ac:dyDescent="0.2">
      <c r="A29" s="306"/>
      <c r="B29" s="306"/>
      <c r="C29" s="306"/>
      <c r="D29" s="306"/>
      <c r="E29" s="306"/>
      <c r="F29" s="306"/>
      <c r="G29" s="306"/>
      <c r="H29" s="306"/>
    </row>
    <row r="30" spans="1:13" x14ac:dyDescent="0.2">
      <c r="A30" s="306"/>
      <c r="B30" s="306"/>
      <c r="C30" s="306"/>
      <c r="D30" s="306"/>
      <c r="E30" s="306"/>
      <c r="F30" s="306"/>
      <c r="G30" s="306"/>
      <c r="H30" s="306"/>
    </row>
    <row r="31" spans="1:13" x14ac:dyDescent="0.2">
      <c r="A31" s="306"/>
      <c r="B31" s="306"/>
      <c r="C31" s="306"/>
      <c r="D31" s="306"/>
      <c r="E31" s="306"/>
      <c r="F31" s="306"/>
      <c r="G31" s="306"/>
      <c r="H31" s="306"/>
    </row>
    <row r="32" spans="1:13" x14ac:dyDescent="0.2">
      <c r="A32" s="306"/>
      <c r="B32" s="306"/>
      <c r="C32" s="306"/>
      <c r="D32" s="306"/>
      <c r="E32" s="306"/>
      <c r="F32" s="306"/>
      <c r="G32" s="306"/>
      <c r="H32" s="306"/>
    </row>
    <row r="33" spans="1:8" x14ac:dyDescent="0.2">
      <c r="A33" s="306"/>
      <c r="B33" s="306"/>
      <c r="C33" s="306"/>
      <c r="D33" s="306"/>
      <c r="E33" s="306"/>
      <c r="F33" s="306"/>
      <c r="G33" s="306"/>
      <c r="H33" s="306"/>
    </row>
  </sheetData>
  <mergeCells count="3">
    <mergeCell ref="A1:D1"/>
    <mergeCell ref="A10:H10"/>
    <mergeCell ref="I10:M10"/>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3C7F-C2D8-4C78-B07B-CDD46E0649EF}">
  <dimension ref="A1"/>
  <sheetViews>
    <sheetView showGridLines="0" tabSelected="1" zoomScale="25" zoomScaleNormal="25" workbookViewId="0">
      <selection activeCell="BS33" sqref="BS33"/>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177</v>
      </c>
      <c r="F3" s="38"/>
      <c r="G3" s="39"/>
      <c r="H3" s="40"/>
    </row>
    <row r="5" spans="1:66" ht="34.5" customHeight="1" thickBot="1" x14ac:dyDescent="0.3">
      <c r="A5" s="41" t="s">
        <v>140</v>
      </c>
      <c r="D5" s="105" t="s">
        <v>170</v>
      </c>
      <c r="E5" s="292" t="s">
        <v>141</v>
      </c>
      <c r="F5" s="293"/>
      <c r="G5" s="294">
        <v>45160</v>
      </c>
      <c r="H5" s="294"/>
    </row>
    <row r="6" spans="1:66" ht="30" customHeight="1" thickTop="1" thickBot="1" x14ac:dyDescent="0.3">
      <c r="A6" s="36" t="s">
        <v>142</v>
      </c>
      <c r="B6" s="36"/>
      <c r="C6" s="36"/>
      <c r="E6" s="292" t="s">
        <v>143</v>
      </c>
      <c r="F6" s="293"/>
      <c r="G6" s="42">
        <v>1</v>
      </c>
      <c r="K6" s="289">
        <f>K7</f>
        <v>45159</v>
      </c>
      <c r="L6" s="290"/>
      <c r="M6" s="290"/>
      <c r="N6" s="290"/>
      <c r="O6" s="290"/>
      <c r="P6" s="290"/>
      <c r="Q6" s="291"/>
      <c r="R6" s="289">
        <f>R7</f>
        <v>45166</v>
      </c>
      <c r="S6" s="290"/>
      <c r="T6" s="290"/>
      <c r="U6" s="290"/>
      <c r="V6" s="290"/>
      <c r="W6" s="290"/>
      <c r="X6" s="291"/>
      <c r="Y6" s="289">
        <f>Y7</f>
        <v>45173</v>
      </c>
      <c r="Z6" s="290"/>
      <c r="AA6" s="290"/>
      <c r="AB6" s="290"/>
      <c r="AC6" s="290"/>
      <c r="AD6" s="290"/>
      <c r="AE6" s="291"/>
      <c r="AF6" s="289">
        <f>AF7</f>
        <v>45180</v>
      </c>
      <c r="AG6" s="290"/>
      <c r="AH6" s="290"/>
      <c r="AI6" s="290"/>
      <c r="AJ6" s="290"/>
      <c r="AK6" s="290"/>
      <c r="AL6" s="291"/>
      <c r="AM6" s="289">
        <f>AM7</f>
        <v>45187</v>
      </c>
      <c r="AN6" s="290"/>
      <c r="AO6" s="290"/>
      <c r="AP6" s="290"/>
      <c r="AQ6" s="290"/>
      <c r="AR6" s="290"/>
      <c r="AS6" s="291"/>
      <c r="AT6" s="289">
        <f>AT7</f>
        <v>45194</v>
      </c>
      <c r="AU6" s="290"/>
      <c r="AV6" s="290"/>
      <c r="AW6" s="290"/>
      <c r="AX6" s="290"/>
      <c r="AY6" s="290"/>
      <c r="AZ6" s="291"/>
      <c r="BA6" s="289">
        <f>BA7</f>
        <v>45201</v>
      </c>
      <c r="BB6" s="290"/>
      <c r="BC6" s="290"/>
      <c r="BD6" s="290"/>
      <c r="BE6" s="290"/>
      <c r="BF6" s="290"/>
      <c r="BG6" s="291"/>
      <c r="BH6" s="289">
        <f>BH7</f>
        <v>45208</v>
      </c>
      <c r="BI6" s="290"/>
      <c r="BJ6" s="290"/>
      <c r="BK6" s="290"/>
      <c r="BL6" s="290"/>
      <c r="BM6" s="290"/>
      <c r="BN6" s="291"/>
    </row>
    <row r="7" spans="1:66" ht="15" customHeight="1" x14ac:dyDescent="0.25">
      <c r="A7" s="36" t="s">
        <v>144</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145</v>
      </c>
      <c r="B8" s="36"/>
      <c r="C8" s="36"/>
      <c r="D8" s="47" t="s">
        <v>146</v>
      </c>
      <c r="E8" s="48" t="s">
        <v>147</v>
      </c>
      <c r="F8" s="48" t="s">
        <v>148</v>
      </c>
      <c r="G8" s="48" t="s">
        <v>149</v>
      </c>
      <c r="H8" s="48" t="s">
        <v>150</v>
      </c>
      <c r="I8" s="48"/>
      <c r="J8" s="48" t="s">
        <v>151</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152</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153</v>
      </c>
      <c r="B10" s="36"/>
      <c r="C10" s="36"/>
      <c r="D10" s="52" t="s">
        <v>55</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154</v>
      </c>
      <c r="B11" s="36"/>
      <c r="C11" s="36"/>
      <c r="D11" s="58" t="s">
        <v>53</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156</v>
      </c>
      <c r="B12" s="36"/>
      <c r="C12" s="36"/>
      <c r="D12" s="58" t="s">
        <v>157</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158</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159</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160</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161</v>
      </c>
      <c r="B16" s="36"/>
      <c r="C16" s="36"/>
      <c r="D16" s="63" t="s">
        <v>162</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155</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157</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158</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159</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160</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163</v>
      </c>
      <c r="B22" s="41"/>
      <c r="C22" s="41"/>
      <c r="D22" s="72" t="s">
        <v>164</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155</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157</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158</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159</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160</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163</v>
      </c>
      <c r="B28" s="41"/>
      <c r="C28" s="41"/>
      <c r="D28" s="81" t="s">
        <v>165</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155</v>
      </c>
      <c r="E29" s="87"/>
      <c r="F29" s="88"/>
      <c r="G29" s="89" t="s">
        <v>166</v>
      </c>
      <c r="H29" s="89" t="s">
        <v>166</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157</v>
      </c>
      <c r="E30" s="87"/>
      <c r="F30" s="88"/>
      <c r="G30" s="89" t="s">
        <v>166</v>
      </c>
      <c r="H30" s="89" t="s">
        <v>166</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158</v>
      </c>
      <c r="E31" s="87"/>
      <c r="F31" s="88"/>
      <c r="G31" s="89" t="s">
        <v>166</v>
      </c>
      <c r="H31" s="89" t="s">
        <v>166</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159</v>
      </c>
      <c r="E32" s="87"/>
      <c r="F32" s="88"/>
      <c r="G32" s="89" t="s">
        <v>166</v>
      </c>
      <c r="H32" s="89" t="s">
        <v>166</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160</v>
      </c>
      <c r="E33" s="87"/>
      <c r="F33" s="88"/>
      <c r="G33" s="89" t="s">
        <v>166</v>
      </c>
      <c r="H33" s="89" t="s">
        <v>166</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167</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168</v>
      </c>
      <c r="B35" s="36"/>
      <c r="C35" s="36"/>
      <c r="D35" s="94" t="s">
        <v>169</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137</v>
      </c>
      <c r="B3" s="29"/>
      <c r="C3" s="29"/>
      <c r="D3" s="29"/>
      <c r="E3" s="32"/>
    </row>
    <row r="4" spans="1:5" x14ac:dyDescent="0.2">
      <c r="A4" s="30" t="s">
        <v>2</v>
      </c>
      <c r="B4" s="30" t="s">
        <v>4</v>
      </c>
      <c r="C4" s="30" t="s">
        <v>51</v>
      </c>
      <c r="D4" s="30" t="s">
        <v>0</v>
      </c>
      <c r="E4" s="32" t="s">
        <v>134</v>
      </c>
    </row>
    <row r="5" spans="1:5" x14ac:dyDescent="0.2">
      <c r="A5" s="28" t="s">
        <v>11</v>
      </c>
      <c r="B5" s="28" t="s">
        <v>56</v>
      </c>
      <c r="C5" s="28" t="s">
        <v>53</v>
      </c>
      <c r="D5" s="28" t="s">
        <v>11</v>
      </c>
      <c r="E5" s="32">
        <v>1000</v>
      </c>
    </row>
    <row r="6" spans="1:5" x14ac:dyDescent="0.2">
      <c r="A6" s="34"/>
      <c r="B6" s="34"/>
      <c r="C6" s="28" t="s">
        <v>52</v>
      </c>
      <c r="D6" s="28" t="s">
        <v>15</v>
      </c>
      <c r="E6" s="32">
        <v>1000</v>
      </c>
    </row>
    <row r="7" spans="1:5" x14ac:dyDescent="0.2">
      <c r="A7" s="34"/>
      <c r="B7" s="34"/>
      <c r="C7" s="28" t="s">
        <v>54</v>
      </c>
      <c r="D7" s="28" t="s">
        <v>14</v>
      </c>
      <c r="E7" s="32">
        <v>2000</v>
      </c>
    </row>
    <row r="8" spans="1:5" x14ac:dyDescent="0.2">
      <c r="A8" s="28" t="s">
        <v>15</v>
      </c>
      <c r="B8" s="28" t="s">
        <v>67</v>
      </c>
      <c r="C8" s="28" t="s">
        <v>132</v>
      </c>
      <c r="D8" s="28" t="s">
        <v>16</v>
      </c>
      <c r="E8" s="32">
        <v>2000</v>
      </c>
    </row>
    <row r="9" spans="1:5" x14ac:dyDescent="0.2">
      <c r="A9" s="34"/>
      <c r="B9" s="28" t="s">
        <v>56</v>
      </c>
      <c r="C9" s="28" t="s">
        <v>129</v>
      </c>
      <c r="D9" s="28" t="s">
        <v>8</v>
      </c>
      <c r="E9" s="32">
        <v>700</v>
      </c>
    </row>
    <row r="10" spans="1:5" x14ac:dyDescent="0.2">
      <c r="A10" s="34"/>
      <c r="B10" s="28" t="s">
        <v>135</v>
      </c>
      <c r="C10" s="28" t="s">
        <v>57</v>
      </c>
      <c r="D10" s="28">
        <v>2</v>
      </c>
      <c r="E10" s="32"/>
    </row>
    <row r="11" spans="1:5" x14ac:dyDescent="0.2">
      <c r="A11" s="28" t="s">
        <v>118</v>
      </c>
      <c r="B11" s="28" t="s">
        <v>127</v>
      </c>
      <c r="C11" s="28" t="s">
        <v>116</v>
      </c>
      <c r="D11" s="28" t="s">
        <v>118</v>
      </c>
      <c r="E11" s="32">
        <v>4000</v>
      </c>
    </row>
    <row r="12" spans="1:5" x14ac:dyDescent="0.2">
      <c r="A12" s="28" t="s">
        <v>119</v>
      </c>
      <c r="B12" s="28" t="s">
        <v>126</v>
      </c>
      <c r="C12" s="28" t="s">
        <v>117</v>
      </c>
      <c r="D12" s="28" t="s">
        <v>119</v>
      </c>
      <c r="E12" s="32">
        <v>1000</v>
      </c>
    </row>
    <row r="13" spans="1:5" x14ac:dyDescent="0.2">
      <c r="A13" s="28" t="s">
        <v>120</v>
      </c>
      <c r="B13" s="28" t="s">
        <v>126</v>
      </c>
      <c r="C13" s="28" t="s">
        <v>121</v>
      </c>
      <c r="D13" s="28" t="s">
        <v>120</v>
      </c>
      <c r="E13" s="32">
        <v>1000</v>
      </c>
    </row>
    <row r="14" spans="1:5" x14ac:dyDescent="0.2">
      <c r="A14" s="28" t="s">
        <v>7</v>
      </c>
      <c r="B14" s="28" t="s">
        <v>56</v>
      </c>
      <c r="C14" s="28" t="s">
        <v>58</v>
      </c>
      <c r="D14" s="28" t="s">
        <v>7</v>
      </c>
      <c r="E14" s="32">
        <v>2000</v>
      </c>
    </row>
    <row r="15" spans="1:5" x14ac:dyDescent="0.2">
      <c r="A15" s="28" t="s">
        <v>8</v>
      </c>
      <c r="B15" s="28" t="s">
        <v>56</v>
      </c>
      <c r="C15" s="28" t="s">
        <v>63</v>
      </c>
      <c r="D15" s="28" t="s">
        <v>9</v>
      </c>
      <c r="E15" s="32">
        <v>400</v>
      </c>
    </row>
    <row r="16" spans="1:5" x14ac:dyDescent="0.2">
      <c r="A16" s="34"/>
      <c r="B16" s="34"/>
      <c r="C16" s="28" t="s">
        <v>59</v>
      </c>
      <c r="D16" s="28" t="s">
        <v>43</v>
      </c>
      <c r="E16" s="32">
        <v>500</v>
      </c>
    </row>
    <row r="17" spans="1:5" x14ac:dyDescent="0.2">
      <c r="A17" s="34"/>
      <c r="B17" s="34"/>
      <c r="C17" s="28" t="s">
        <v>62</v>
      </c>
      <c r="D17" s="28" t="s">
        <v>66</v>
      </c>
      <c r="E17" s="32">
        <v>200</v>
      </c>
    </row>
    <row r="18" spans="1:5" x14ac:dyDescent="0.2">
      <c r="A18" s="34"/>
      <c r="B18" s="34"/>
      <c r="C18" s="28" t="s">
        <v>61</v>
      </c>
      <c r="D18" s="28" t="s">
        <v>65</v>
      </c>
      <c r="E18" s="32">
        <v>800</v>
      </c>
    </row>
    <row r="19" spans="1:5" x14ac:dyDescent="0.2">
      <c r="A19" s="34"/>
      <c r="B19" s="34"/>
      <c r="C19" s="28" t="s">
        <v>60</v>
      </c>
      <c r="D19" s="28" t="s">
        <v>44</v>
      </c>
      <c r="E19" s="32">
        <v>1000</v>
      </c>
    </row>
    <row r="20" spans="1:5" x14ac:dyDescent="0.2">
      <c r="A20" s="28" t="s">
        <v>9</v>
      </c>
      <c r="B20" s="28" t="s">
        <v>135</v>
      </c>
      <c r="C20" s="28" t="s">
        <v>64</v>
      </c>
      <c r="D20" s="28">
        <v>3</v>
      </c>
      <c r="E20" s="32"/>
    </row>
    <row r="21" spans="1:5" x14ac:dyDescent="0.2">
      <c r="A21" s="28" t="s">
        <v>16</v>
      </c>
      <c r="B21" s="28" t="s">
        <v>67</v>
      </c>
      <c r="C21" s="28" t="s">
        <v>69</v>
      </c>
      <c r="D21" s="28" t="s">
        <v>130</v>
      </c>
      <c r="E21" s="32">
        <v>500</v>
      </c>
    </row>
    <row r="22" spans="1:5" x14ac:dyDescent="0.2">
      <c r="A22" s="28" t="s">
        <v>130</v>
      </c>
      <c r="B22" s="28" t="s">
        <v>67</v>
      </c>
      <c r="C22" s="28" t="s">
        <v>70</v>
      </c>
      <c r="D22" s="28" t="s">
        <v>71</v>
      </c>
      <c r="E22" s="32">
        <v>500</v>
      </c>
    </row>
    <row r="23" spans="1:5" x14ac:dyDescent="0.2">
      <c r="A23" s="28" t="s">
        <v>71</v>
      </c>
      <c r="B23" s="28" t="s">
        <v>67</v>
      </c>
      <c r="C23" s="28" t="s">
        <v>133</v>
      </c>
      <c r="D23" s="28" t="s">
        <v>17</v>
      </c>
      <c r="E23" s="32">
        <v>1000</v>
      </c>
    </row>
    <row r="24" spans="1:5" x14ac:dyDescent="0.2">
      <c r="A24" s="28" t="s">
        <v>17</v>
      </c>
      <c r="B24" s="28" t="s">
        <v>67</v>
      </c>
      <c r="C24" s="28" t="s">
        <v>68</v>
      </c>
      <c r="D24" s="28" t="s">
        <v>131</v>
      </c>
      <c r="E24" s="32">
        <v>500</v>
      </c>
    </row>
    <row r="25" spans="1:5" x14ac:dyDescent="0.2">
      <c r="A25" s="28" t="s">
        <v>131</v>
      </c>
      <c r="B25" s="28" t="s">
        <v>135</v>
      </c>
      <c r="C25" s="28" t="s">
        <v>72</v>
      </c>
      <c r="D25" s="28">
        <v>4</v>
      </c>
      <c r="E25" s="32"/>
    </row>
    <row r="26" spans="1:5" x14ac:dyDescent="0.2">
      <c r="A26" s="28" t="s">
        <v>139</v>
      </c>
      <c r="B26" s="28" t="s">
        <v>67</v>
      </c>
      <c r="C26" s="28" t="s">
        <v>138</v>
      </c>
      <c r="D26" s="28" t="s">
        <v>139</v>
      </c>
      <c r="E26" s="32">
        <v>700</v>
      </c>
    </row>
    <row r="27" spans="1:5" x14ac:dyDescent="0.2">
      <c r="A27" s="28" t="s">
        <v>10</v>
      </c>
      <c r="B27" s="28" t="s">
        <v>74</v>
      </c>
      <c r="C27" s="28" t="s">
        <v>73</v>
      </c>
      <c r="D27" s="28" t="s">
        <v>10</v>
      </c>
      <c r="E27" s="32">
        <v>500</v>
      </c>
    </row>
    <row r="28" spans="1:5" x14ac:dyDescent="0.2">
      <c r="A28" s="28" t="s">
        <v>76</v>
      </c>
      <c r="B28" s="28" t="s">
        <v>74</v>
      </c>
      <c r="C28" s="28" t="s">
        <v>75</v>
      </c>
      <c r="D28" s="28" t="s">
        <v>76</v>
      </c>
      <c r="E28" s="32">
        <v>5000</v>
      </c>
    </row>
    <row r="29" spans="1:5" x14ac:dyDescent="0.2">
      <c r="A29" s="28" t="s">
        <v>34</v>
      </c>
      <c r="B29" s="28" t="s">
        <v>74</v>
      </c>
      <c r="C29" s="28" t="s">
        <v>77</v>
      </c>
      <c r="D29" s="28" t="s">
        <v>34</v>
      </c>
      <c r="E29" s="32">
        <v>700</v>
      </c>
    </row>
    <row r="30" spans="1:5" x14ac:dyDescent="0.2">
      <c r="A30" s="28" t="s">
        <v>46</v>
      </c>
      <c r="B30" s="28" t="s">
        <v>74</v>
      </c>
      <c r="C30" s="28" t="s">
        <v>80</v>
      </c>
      <c r="D30" s="28" t="s">
        <v>46</v>
      </c>
      <c r="E30" s="32">
        <v>500</v>
      </c>
    </row>
    <row r="31" spans="1:5" x14ac:dyDescent="0.2">
      <c r="A31" s="28" t="s">
        <v>78</v>
      </c>
      <c r="B31" s="28" t="s">
        <v>74</v>
      </c>
      <c r="C31" s="28" t="s">
        <v>81</v>
      </c>
      <c r="D31" s="28" t="s">
        <v>78</v>
      </c>
      <c r="E31" s="32">
        <v>300</v>
      </c>
    </row>
    <row r="32" spans="1:5" x14ac:dyDescent="0.2">
      <c r="A32" s="28" t="s">
        <v>79</v>
      </c>
      <c r="B32" s="28" t="s">
        <v>74</v>
      </c>
      <c r="C32" s="28" t="s">
        <v>82</v>
      </c>
      <c r="D32" s="28" t="s">
        <v>79</v>
      </c>
      <c r="E32" s="32">
        <v>1000</v>
      </c>
    </row>
    <row r="33" spans="1:5" x14ac:dyDescent="0.2">
      <c r="A33" s="28" t="s">
        <v>18</v>
      </c>
      <c r="B33" s="28" t="s">
        <v>122</v>
      </c>
      <c r="C33" s="28" t="s">
        <v>83</v>
      </c>
      <c r="D33" s="28" t="s">
        <v>18</v>
      </c>
      <c r="E33" s="32">
        <v>3000</v>
      </c>
    </row>
    <row r="34" spans="1:5" x14ac:dyDescent="0.2">
      <c r="A34" s="28" t="s">
        <v>19</v>
      </c>
      <c r="B34" s="28" t="s">
        <v>122</v>
      </c>
      <c r="C34" s="28" t="s">
        <v>84</v>
      </c>
      <c r="D34" s="28" t="s">
        <v>19</v>
      </c>
      <c r="E34" s="32">
        <v>1000</v>
      </c>
    </row>
    <row r="35" spans="1:5" x14ac:dyDescent="0.2">
      <c r="A35" s="28" t="s">
        <v>20</v>
      </c>
      <c r="B35" s="28" t="s">
        <v>122</v>
      </c>
      <c r="C35" s="28" t="s">
        <v>85</v>
      </c>
      <c r="D35" s="28" t="s">
        <v>20</v>
      </c>
      <c r="E35" s="32">
        <v>1000</v>
      </c>
    </row>
    <row r="36" spans="1:5" x14ac:dyDescent="0.2">
      <c r="A36" s="28" t="s">
        <v>90</v>
      </c>
      <c r="B36" s="28" t="s">
        <v>123</v>
      </c>
      <c r="C36" s="28" t="s">
        <v>87</v>
      </c>
      <c r="D36" s="28" t="s">
        <v>90</v>
      </c>
      <c r="E36" s="32">
        <v>30000</v>
      </c>
    </row>
    <row r="37" spans="1:5" x14ac:dyDescent="0.2">
      <c r="A37" s="28" t="s">
        <v>91</v>
      </c>
      <c r="B37" s="28" t="s">
        <v>124</v>
      </c>
      <c r="C37" s="28" t="s">
        <v>88</v>
      </c>
      <c r="D37" s="28" t="s">
        <v>91</v>
      </c>
      <c r="E37" s="32">
        <v>700</v>
      </c>
    </row>
    <row r="38" spans="1:5" x14ac:dyDescent="0.2">
      <c r="A38" s="28" t="s">
        <v>92</v>
      </c>
      <c r="B38" s="28" t="s">
        <v>122</v>
      </c>
      <c r="C38" s="28" t="s">
        <v>89</v>
      </c>
      <c r="D38" s="28" t="s">
        <v>92</v>
      </c>
      <c r="E38" s="32">
        <v>500</v>
      </c>
    </row>
    <row r="39" spans="1:5" x14ac:dyDescent="0.2">
      <c r="A39" s="28" t="s">
        <v>97</v>
      </c>
      <c r="B39" s="28" t="s">
        <v>125</v>
      </c>
      <c r="C39" s="28" t="s">
        <v>94</v>
      </c>
      <c r="D39" s="28" t="s">
        <v>97</v>
      </c>
      <c r="E39" s="32">
        <v>15000</v>
      </c>
    </row>
    <row r="40" spans="1:5" x14ac:dyDescent="0.2">
      <c r="A40" s="28" t="s">
        <v>98</v>
      </c>
      <c r="B40" s="28" t="s">
        <v>126</v>
      </c>
      <c r="C40" s="28" t="s">
        <v>95</v>
      </c>
      <c r="D40" s="28" t="s">
        <v>98</v>
      </c>
      <c r="E40" s="32">
        <v>10000</v>
      </c>
    </row>
    <row r="41" spans="1:5" x14ac:dyDescent="0.2">
      <c r="A41" s="28" t="s">
        <v>100</v>
      </c>
      <c r="B41" s="28" t="s">
        <v>126</v>
      </c>
      <c r="C41" s="28" t="s">
        <v>96</v>
      </c>
      <c r="D41" s="28" t="s">
        <v>100</v>
      </c>
      <c r="E41" s="32">
        <v>10000</v>
      </c>
    </row>
    <row r="42" spans="1:5" x14ac:dyDescent="0.2">
      <c r="A42" s="28" t="s">
        <v>105</v>
      </c>
      <c r="B42" s="28" t="s">
        <v>128</v>
      </c>
      <c r="C42" s="28" t="s">
        <v>102</v>
      </c>
      <c r="D42" s="28" t="s">
        <v>105</v>
      </c>
      <c r="E42" s="32">
        <v>5000</v>
      </c>
    </row>
    <row r="43" spans="1:5" x14ac:dyDescent="0.2">
      <c r="A43" s="28" t="s">
        <v>106</v>
      </c>
      <c r="B43" s="28" t="s">
        <v>128</v>
      </c>
      <c r="C43" s="28" t="s">
        <v>103</v>
      </c>
      <c r="D43" s="28" t="s">
        <v>106</v>
      </c>
      <c r="E43" s="32">
        <v>4000</v>
      </c>
    </row>
    <row r="44" spans="1:5" x14ac:dyDescent="0.2">
      <c r="A44" s="28" t="s">
        <v>107</v>
      </c>
      <c r="B44" s="28" t="s">
        <v>128</v>
      </c>
      <c r="C44" s="28" t="s">
        <v>104</v>
      </c>
      <c r="D44" s="28" t="s">
        <v>107</v>
      </c>
      <c r="E44" s="32">
        <v>1000</v>
      </c>
    </row>
    <row r="45" spans="1:5" x14ac:dyDescent="0.2">
      <c r="A45" s="28" t="s">
        <v>112</v>
      </c>
      <c r="B45" s="28" t="s">
        <v>128</v>
      </c>
      <c r="C45" s="28" t="s">
        <v>109</v>
      </c>
      <c r="D45" s="28" t="s">
        <v>112</v>
      </c>
      <c r="E45" s="32">
        <v>10000</v>
      </c>
    </row>
    <row r="46" spans="1:5" x14ac:dyDescent="0.2">
      <c r="A46" s="28" t="s">
        <v>113</v>
      </c>
      <c r="B46" s="28" t="s">
        <v>128</v>
      </c>
      <c r="C46" s="28" t="s">
        <v>110</v>
      </c>
      <c r="D46" s="28" t="s">
        <v>113</v>
      </c>
      <c r="E46" s="32">
        <v>20000</v>
      </c>
    </row>
    <row r="47" spans="1:5" x14ac:dyDescent="0.2">
      <c r="A47" s="28" t="s">
        <v>114</v>
      </c>
      <c r="B47" s="28" t="s">
        <v>128</v>
      </c>
      <c r="C47" s="28" t="s">
        <v>111</v>
      </c>
      <c r="D47" s="28" t="s">
        <v>114</v>
      </c>
      <c r="E47" s="32">
        <v>10000</v>
      </c>
    </row>
    <row r="48" spans="1:5" x14ac:dyDescent="0.2">
      <c r="A48" s="28" t="s">
        <v>135</v>
      </c>
      <c r="B48" s="28" t="s">
        <v>135</v>
      </c>
      <c r="C48" s="28" t="s">
        <v>115</v>
      </c>
      <c r="D48" s="28">
        <v>10</v>
      </c>
      <c r="E48" s="32"/>
    </row>
    <row r="49" spans="1:5" x14ac:dyDescent="0.2">
      <c r="A49" s="34"/>
      <c r="B49" s="34"/>
      <c r="C49" s="28" t="s">
        <v>55</v>
      </c>
      <c r="D49" s="28">
        <v>1</v>
      </c>
      <c r="E49" s="32"/>
    </row>
    <row r="50" spans="1:5" x14ac:dyDescent="0.2">
      <c r="A50" s="34"/>
      <c r="B50" s="34"/>
      <c r="C50" s="28" t="s">
        <v>62</v>
      </c>
      <c r="D50" s="28">
        <v>5</v>
      </c>
      <c r="E50" s="32"/>
    </row>
    <row r="51" spans="1:5" x14ac:dyDescent="0.2">
      <c r="A51" s="34"/>
      <c r="B51" s="34"/>
      <c r="C51" s="28" t="s">
        <v>93</v>
      </c>
      <c r="D51" s="28">
        <v>7</v>
      </c>
      <c r="E51" s="32"/>
    </row>
    <row r="52" spans="1:5" x14ac:dyDescent="0.2">
      <c r="A52" s="34"/>
      <c r="B52" s="34"/>
      <c r="C52" s="28" t="s">
        <v>108</v>
      </c>
      <c r="D52" s="28">
        <v>9</v>
      </c>
      <c r="E52" s="32"/>
    </row>
    <row r="53" spans="1:5" x14ac:dyDescent="0.2">
      <c r="A53" s="34"/>
      <c r="B53" s="34"/>
      <c r="C53" s="28" t="s">
        <v>101</v>
      </c>
      <c r="D53" s="28">
        <v>8</v>
      </c>
      <c r="E53" s="32"/>
    </row>
    <row r="54" spans="1:5" x14ac:dyDescent="0.2">
      <c r="A54" s="34"/>
      <c r="B54" s="34"/>
      <c r="C54" s="28" t="s">
        <v>86</v>
      </c>
      <c r="D54" s="28">
        <v>6</v>
      </c>
      <c r="E54" s="32"/>
    </row>
    <row r="55" spans="1:5" x14ac:dyDescent="0.2">
      <c r="A55" s="31" t="s">
        <v>136</v>
      </c>
      <c r="B55" s="35"/>
      <c r="C55" s="35"/>
      <c r="D55" s="35"/>
      <c r="E55" s="33">
        <v>150000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299"/>
      <c r="E5" s="299"/>
      <c r="F5" s="299"/>
      <c r="G5" s="299"/>
      <c r="H5" s="299"/>
      <c r="I5" s="299"/>
      <c r="J5" s="299"/>
      <c r="K5" s="299"/>
      <c r="L5" s="299"/>
      <c r="M5" s="299"/>
      <c r="N5" s="299"/>
      <c r="O5" s="299"/>
      <c r="P5" s="299"/>
      <c r="Q5" s="299"/>
      <c r="R5" s="299"/>
      <c r="S5" s="299"/>
      <c r="T5" s="299"/>
      <c r="U5" s="299"/>
      <c r="V5" s="299"/>
      <c r="W5" s="299"/>
      <c r="X5" s="300"/>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301" t="s">
        <v>37</v>
      </c>
      <c r="E7" s="302"/>
      <c r="F7" s="302"/>
      <c r="G7" s="303"/>
      <c r="H7" s="304" t="s">
        <v>38</v>
      </c>
      <c r="I7" s="302"/>
      <c r="J7" s="302"/>
      <c r="K7" s="303"/>
      <c r="L7" s="304" t="s">
        <v>39</v>
      </c>
      <c r="M7" s="302"/>
      <c r="N7" s="302"/>
      <c r="O7" s="303"/>
      <c r="P7" s="304" t="s">
        <v>40</v>
      </c>
      <c r="Q7" s="302"/>
      <c r="R7" s="302"/>
      <c r="S7" s="303"/>
      <c r="T7" s="304" t="s">
        <v>41</v>
      </c>
      <c r="U7" s="302"/>
      <c r="V7" s="302"/>
      <c r="W7" s="303"/>
      <c r="X7" s="304" t="s">
        <v>42</v>
      </c>
      <c r="Y7" s="302"/>
      <c r="Z7" s="302"/>
      <c r="AA7" s="303"/>
    </row>
    <row r="8" spans="2:27" s="10" customFormat="1" ht="15.75" x14ac:dyDescent="0.2">
      <c r="B8" s="11" t="s">
        <v>11</v>
      </c>
      <c r="C8" s="9" t="s">
        <v>12</v>
      </c>
      <c r="D8" s="295">
        <v>30000</v>
      </c>
      <c r="E8" s="296"/>
      <c r="F8" s="296"/>
      <c r="G8" s="297"/>
      <c r="H8" s="295"/>
      <c r="I8" s="296"/>
      <c r="J8" s="296"/>
      <c r="K8" s="297"/>
      <c r="L8" s="295"/>
      <c r="M8" s="296"/>
      <c r="N8" s="296"/>
      <c r="O8" s="297"/>
      <c r="P8" s="295"/>
      <c r="Q8" s="296"/>
      <c r="R8" s="296"/>
      <c r="S8" s="297"/>
      <c r="T8" s="295"/>
      <c r="U8" s="296"/>
      <c r="V8" s="296"/>
      <c r="W8" s="297"/>
      <c r="X8" s="295"/>
      <c r="Y8" s="296"/>
      <c r="Z8" s="296"/>
      <c r="AA8" s="297"/>
    </row>
    <row r="9" spans="2:27" s="10" customFormat="1" ht="15.75" x14ac:dyDescent="0.2">
      <c r="B9" s="11" t="s">
        <v>14</v>
      </c>
      <c r="C9" s="9" t="s">
        <v>21</v>
      </c>
      <c r="D9" s="295"/>
      <c r="E9" s="296"/>
      <c r="F9" s="296"/>
      <c r="G9" s="297"/>
      <c r="H9" s="295">
        <v>5000</v>
      </c>
      <c r="I9" s="296"/>
      <c r="J9" s="296"/>
      <c r="K9" s="297"/>
      <c r="L9" s="295">
        <v>5000</v>
      </c>
      <c r="M9" s="296"/>
      <c r="N9" s="296"/>
      <c r="O9" s="297"/>
      <c r="P9" s="295">
        <v>5000</v>
      </c>
      <c r="Q9" s="296"/>
      <c r="R9" s="296"/>
      <c r="S9" s="297"/>
      <c r="T9" s="295">
        <v>5000</v>
      </c>
      <c r="U9" s="296"/>
      <c r="V9" s="296"/>
      <c r="W9" s="297"/>
      <c r="X9" s="295"/>
      <c r="Y9" s="296"/>
      <c r="Z9" s="296"/>
      <c r="AA9" s="297"/>
    </row>
    <row r="10" spans="2:27" s="10" customFormat="1" ht="16.5" thickBot="1" x14ac:dyDescent="0.25">
      <c r="B10" s="11" t="s">
        <v>15</v>
      </c>
      <c r="C10" s="9" t="s">
        <v>22</v>
      </c>
      <c r="D10" s="295"/>
      <c r="E10" s="296"/>
      <c r="F10" s="296"/>
      <c r="G10" s="297"/>
      <c r="H10" s="295"/>
      <c r="I10" s="296"/>
      <c r="J10" s="296"/>
      <c r="K10" s="297"/>
      <c r="L10" s="295"/>
      <c r="M10" s="296"/>
      <c r="N10" s="296"/>
      <c r="O10" s="297"/>
      <c r="P10" s="295"/>
      <c r="Q10" s="296"/>
      <c r="R10" s="296"/>
      <c r="S10" s="297"/>
      <c r="T10" s="295"/>
      <c r="U10" s="296"/>
      <c r="V10" s="296"/>
      <c r="W10" s="297"/>
      <c r="X10" s="295">
        <v>10000</v>
      </c>
      <c r="Y10" s="296"/>
      <c r="Z10" s="296"/>
      <c r="AA10" s="297"/>
    </row>
    <row r="11" spans="2:27" ht="15.75" x14ac:dyDescent="0.2">
      <c r="B11" s="12">
        <v>2</v>
      </c>
      <c r="C11" s="13" t="s">
        <v>26</v>
      </c>
      <c r="D11" s="295"/>
      <c r="E11" s="296"/>
      <c r="F11" s="296"/>
      <c r="G11" s="297"/>
      <c r="H11" s="295"/>
      <c r="I11" s="296"/>
      <c r="J11" s="296"/>
      <c r="K11" s="297"/>
      <c r="L11" s="295">
        <v>20000</v>
      </c>
      <c r="M11" s="296"/>
      <c r="N11" s="296"/>
      <c r="O11" s="297"/>
      <c r="P11" s="295">
        <v>40000</v>
      </c>
      <c r="Q11" s="296"/>
      <c r="R11" s="296"/>
      <c r="S11" s="297"/>
      <c r="T11" s="295">
        <v>10000</v>
      </c>
      <c r="U11" s="296"/>
      <c r="V11" s="296"/>
      <c r="W11" s="297"/>
      <c r="X11" s="295">
        <v>10000</v>
      </c>
      <c r="Y11" s="296"/>
      <c r="Z11" s="296"/>
      <c r="AA11" s="297"/>
    </row>
    <row r="12" spans="2:27" ht="15.75" x14ac:dyDescent="0.2">
      <c r="B12" s="6" t="s">
        <v>16</v>
      </c>
      <c r="C12" s="5" t="s">
        <v>32</v>
      </c>
      <c r="D12" s="295"/>
      <c r="E12" s="296"/>
      <c r="F12" s="296"/>
      <c r="G12" s="297"/>
      <c r="H12" s="298">
        <v>10000</v>
      </c>
      <c r="I12" s="296"/>
      <c r="J12" s="296"/>
      <c r="K12" s="297"/>
      <c r="L12" s="295">
        <v>25000</v>
      </c>
      <c r="M12" s="296"/>
      <c r="N12" s="296"/>
      <c r="O12" s="297"/>
      <c r="P12" s="295">
        <v>25000</v>
      </c>
      <c r="Q12" s="296"/>
      <c r="R12" s="296"/>
      <c r="S12" s="297"/>
      <c r="T12" s="295">
        <v>25000</v>
      </c>
      <c r="U12" s="296"/>
      <c r="V12" s="296"/>
      <c r="W12" s="297"/>
      <c r="X12" s="295">
        <v>5000</v>
      </c>
      <c r="Y12" s="296"/>
      <c r="Z12" s="296"/>
      <c r="AA12" s="297"/>
    </row>
    <row r="13" spans="2:27" s="8" customFormat="1" ht="16.5" thickBot="1" x14ac:dyDescent="0.25">
      <c r="B13" s="6" t="s">
        <v>17</v>
      </c>
      <c r="C13" s="5" t="s">
        <v>33</v>
      </c>
      <c r="D13" s="295"/>
      <c r="E13" s="296"/>
      <c r="F13" s="296"/>
      <c r="G13" s="297"/>
      <c r="H13" s="295"/>
      <c r="I13" s="296"/>
      <c r="J13" s="296"/>
      <c r="K13" s="297"/>
      <c r="L13" s="295">
        <v>15000</v>
      </c>
      <c r="M13" s="296"/>
      <c r="N13" s="296"/>
      <c r="O13" s="297"/>
      <c r="P13" s="295">
        <v>15000</v>
      </c>
      <c r="Q13" s="296"/>
      <c r="R13" s="296"/>
      <c r="S13" s="297"/>
      <c r="T13" s="295">
        <v>20000</v>
      </c>
      <c r="U13" s="296"/>
      <c r="V13" s="296"/>
      <c r="W13" s="297"/>
      <c r="X13" s="295">
        <v>10000</v>
      </c>
      <c r="Y13" s="296"/>
      <c r="Z13" s="296"/>
      <c r="AA13" s="297"/>
    </row>
    <row r="14" spans="2:27" s="7" customFormat="1" ht="15.75" x14ac:dyDescent="0.2">
      <c r="B14" s="12">
        <v>4</v>
      </c>
      <c r="C14" s="13" t="s">
        <v>27</v>
      </c>
      <c r="D14" s="295"/>
      <c r="E14" s="296"/>
      <c r="F14" s="296"/>
      <c r="G14" s="297"/>
      <c r="H14" s="295"/>
      <c r="I14" s="296"/>
      <c r="J14" s="296"/>
      <c r="K14" s="297"/>
      <c r="L14" s="295"/>
      <c r="M14" s="296"/>
      <c r="N14" s="296"/>
      <c r="O14" s="297"/>
      <c r="P14" s="295"/>
      <c r="Q14" s="296"/>
      <c r="R14" s="296"/>
      <c r="S14" s="297"/>
      <c r="T14" s="295"/>
      <c r="U14" s="296"/>
      <c r="V14" s="296"/>
      <c r="W14" s="297"/>
      <c r="X14" s="295">
        <v>7000</v>
      </c>
      <c r="Y14" s="296"/>
      <c r="Z14" s="296"/>
      <c r="AA14" s="297"/>
    </row>
    <row r="15" spans="2:27" s="7" customFormat="1" ht="15.75" x14ac:dyDescent="0.2">
      <c r="B15" s="6" t="s">
        <v>18</v>
      </c>
      <c r="C15" s="5" t="s">
        <v>23</v>
      </c>
      <c r="D15" s="295"/>
      <c r="E15" s="296"/>
      <c r="F15" s="296"/>
      <c r="G15" s="297"/>
      <c r="H15" s="295"/>
      <c r="I15" s="296"/>
      <c r="J15" s="296"/>
      <c r="K15" s="297"/>
      <c r="L15" s="295"/>
      <c r="M15" s="296"/>
      <c r="N15" s="296"/>
      <c r="O15" s="297"/>
      <c r="P15" s="295"/>
      <c r="Q15" s="296"/>
      <c r="R15" s="296"/>
      <c r="S15" s="297"/>
      <c r="T15" s="295">
        <v>4000</v>
      </c>
      <c r="U15" s="296"/>
      <c r="V15" s="296"/>
      <c r="W15" s="297"/>
      <c r="X15" s="295">
        <v>4000</v>
      </c>
      <c r="Y15" s="296"/>
      <c r="Z15" s="296"/>
      <c r="AA15" s="297"/>
    </row>
    <row r="16" spans="2:27" ht="15.75" x14ac:dyDescent="0.2">
      <c r="B16" s="6" t="s">
        <v>19</v>
      </c>
      <c r="C16" s="5" t="s">
        <v>24</v>
      </c>
      <c r="D16" s="295"/>
      <c r="E16" s="296"/>
      <c r="F16" s="296"/>
      <c r="G16" s="297"/>
      <c r="H16" s="295"/>
      <c r="I16" s="296"/>
      <c r="J16" s="296"/>
      <c r="K16" s="297"/>
      <c r="L16" s="295"/>
      <c r="M16" s="296"/>
      <c r="N16" s="296"/>
      <c r="O16" s="297"/>
      <c r="P16" s="295"/>
      <c r="Q16" s="296"/>
      <c r="R16" s="296"/>
      <c r="S16" s="297"/>
      <c r="T16" s="295">
        <v>2500</v>
      </c>
      <c r="U16" s="296"/>
      <c r="V16" s="296"/>
      <c r="W16" s="297"/>
      <c r="X16" s="295">
        <v>2500</v>
      </c>
      <c r="Y16" s="296"/>
      <c r="Z16" s="296"/>
      <c r="AA16" s="297"/>
    </row>
    <row r="17" spans="2:27" s="8" customFormat="1" ht="15.75" x14ac:dyDescent="0.2">
      <c r="B17" s="6" t="s">
        <v>20</v>
      </c>
      <c r="C17" s="5" t="s">
        <v>25</v>
      </c>
      <c r="D17" s="295"/>
      <c r="E17" s="296"/>
      <c r="F17" s="296"/>
      <c r="G17" s="297"/>
      <c r="H17" s="295"/>
      <c r="I17" s="296"/>
      <c r="J17" s="296"/>
      <c r="K17" s="297"/>
      <c r="L17" s="295"/>
      <c r="M17" s="296"/>
      <c r="N17" s="296"/>
      <c r="O17" s="297"/>
      <c r="P17" s="295"/>
      <c r="Q17" s="296"/>
      <c r="R17" s="296"/>
      <c r="S17" s="297"/>
      <c r="T17" s="295"/>
      <c r="U17" s="296"/>
      <c r="V17" s="296"/>
      <c r="W17" s="297"/>
      <c r="X17" s="295">
        <v>0</v>
      </c>
      <c r="Y17" s="296"/>
      <c r="Z17" s="296"/>
      <c r="AA17" s="297"/>
    </row>
    <row r="18" spans="2:27" s="7" customFormat="1" ht="15.75" x14ac:dyDescent="0.2">
      <c r="B18" s="6" t="s">
        <v>29</v>
      </c>
      <c r="C18" s="5" t="s">
        <v>30</v>
      </c>
      <c r="D18" s="295"/>
      <c r="E18" s="296"/>
      <c r="F18" s="296"/>
      <c r="G18" s="297"/>
      <c r="H18" s="295">
        <f>20000*35%</f>
        <v>7000</v>
      </c>
      <c r="I18" s="296"/>
      <c r="J18" s="296"/>
      <c r="K18" s="297"/>
      <c r="L18" s="295">
        <f>13000/4</f>
        <v>3250</v>
      </c>
      <c r="M18" s="296"/>
      <c r="N18" s="296"/>
      <c r="O18" s="297"/>
      <c r="P18" s="295">
        <f>13000/4</f>
        <v>3250</v>
      </c>
      <c r="Q18" s="296"/>
      <c r="R18" s="296"/>
      <c r="S18" s="297"/>
      <c r="T18" s="295">
        <f>13000/4</f>
        <v>3250</v>
      </c>
      <c r="U18" s="296"/>
      <c r="V18" s="296"/>
      <c r="W18" s="297"/>
      <c r="X18" s="295">
        <f>13000/4</f>
        <v>3250</v>
      </c>
      <c r="Y18" s="296"/>
      <c r="Z18" s="296"/>
      <c r="AA18" s="297"/>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2"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3</vt:i4>
      </vt:variant>
    </vt:vector>
  </HeadingPairs>
  <TitlesOfParts>
    <vt:vector size="12" baseType="lpstr">
      <vt:lpstr>Project Charter</vt:lpstr>
      <vt:lpstr>WBS-MACRO-ATIVIDADE</vt:lpstr>
      <vt:lpstr>WBS_Detalhado (ordem etapas)</vt:lpstr>
      <vt:lpstr>WBS_Detalhado (ordem depend)</vt:lpstr>
      <vt:lpstr>WBS- PLANILHA</vt:lpstr>
      <vt:lpstr>REDE_PERT_CPM</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Bruna Cristina Lira Curralo</cp:lastModifiedBy>
  <cp:lastPrinted>2024-08-29T21:33:37Z</cp:lastPrinted>
  <dcterms:created xsi:type="dcterms:W3CDTF">2009-09-10T00:53:44Z</dcterms:created>
  <dcterms:modified xsi:type="dcterms:W3CDTF">2025-09-16T01:20:37Z</dcterms:modified>
</cp:coreProperties>
</file>