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WNU_Github_20251413\2025-Second-SEMESTER\Excel\"/>
    </mc:Choice>
  </mc:AlternateContent>
  <xr:revisionPtr revIDLastSave="0" documentId="13_ncr:1_{E9DEE7FB-84A0-4BEF-B129-35EEC04BD51C}" xr6:coauthVersionLast="47" xr6:coauthVersionMax="47" xr10:uidLastSave="{00000000-0000-0000-0000-000000000000}"/>
  <bookViews>
    <workbookView xWindow="-103" yWindow="-103" windowWidth="33120" windowHeight="18000" activeTab="2" xr2:uid="{80954741-C264-43D9-827C-D61009E56E18}"/>
  </bookViews>
  <sheets>
    <sheet name="집애 가자!" sheetId="1" r:id="rId1"/>
    <sheet name="과제 ㅈ됬다!" sheetId="2" r:id="rId2"/>
    <sheet name="빵댕이가 아프다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3" i="3"/>
  <c r="C15" i="2"/>
  <c r="D15" i="2" s="1"/>
  <c r="D13" i="2"/>
  <c r="D12" i="2"/>
  <c r="D11" i="2"/>
  <c r="D10" i="2"/>
  <c r="D9" i="2"/>
  <c r="D8" i="2"/>
  <c r="D7" i="2"/>
  <c r="D6" i="2"/>
  <c r="D5" i="2"/>
  <c r="D4" i="2"/>
  <c r="D3" i="2"/>
  <c r="E3" i="2" s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G10" i="3" l="1"/>
  <c r="F15" i="3"/>
  <c r="G3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D14" i="2"/>
  <c r="G15" i="3" l="1"/>
  <c r="G7" i="3"/>
  <c r="G5" i="3"/>
  <c r="G6" i="3"/>
  <c r="G9" i="3"/>
  <c r="G11" i="3"/>
  <c r="G12" i="3"/>
  <c r="G13" i="3"/>
  <c r="G14" i="3"/>
  <c r="G4" i="3"/>
  <c r="G8" i="3"/>
</calcChain>
</file>

<file path=xl/sharedStrings.xml><?xml version="1.0" encoding="utf-8"?>
<sst xmlns="http://schemas.openxmlformats.org/spreadsheetml/2006/main" count="81" uniqueCount="58">
  <si>
    <t>순번</t>
    <phoneticPr fontId="1" type="noConversion"/>
  </si>
  <si>
    <t>성명</t>
    <phoneticPr fontId="1" type="noConversion"/>
  </si>
  <si>
    <t>국어</t>
    <phoneticPr fontId="1" type="noConversion"/>
  </si>
  <si>
    <t>수학</t>
    <phoneticPr fontId="1" type="noConversion"/>
  </si>
  <si>
    <t>과학</t>
    <phoneticPr fontId="1" type="noConversion"/>
  </si>
  <si>
    <t>영어</t>
    <phoneticPr fontId="1" type="noConversion"/>
  </si>
  <si>
    <t>총점</t>
    <phoneticPr fontId="1" type="noConversion"/>
  </si>
  <si>
    <t>평균</t>
    <phoneticPr fontId="1" type="noConversion"/>
  </si>
  <si>
    <t>석차</t>
    <phoneticPr fontId="1" type="noConversion"/>
  </si>
  <si>
    <t>Mr.Kim</t>
    <phoneticPr fontId="1" type="noConversion"/>
  </si>
  <si>
    <t>잔</t>
    <phoneticPr fontId="1" type="noConversion"/>
  </si>
  <si>
    <t>박</t>
    <phoneticPr fontId="1" type="noConversion"/>
  </si>
  <si>
    <t>Lee</t>
    <phoneticPr fontId="1" type="noConversion"/>
  </si>
  <si>
    <t>아돌프</t>
    <phoneticPr fontId="1" type="noConversion"/>
  </si>
  <si>
    <t>Gu</t>
    <phoneticPr fontId="1" type="noConversion"/>
  </si>
  <si>
    <t>A</t>
    <phoneticPr fontId="1" type="noConversion"/>
  </si>
  <si>
    <t>B</t>
    <phoneticPr fontId="1" type="noConversion"/>
  </si>
  <si>
    <t>V</t>
    <phoneticPr fontId="1" type="noConversion"/>
  </si>
  <si>
    <t>F</t>
    <phoneticPr fontId="1" type="noConversion"/>
  </si>
  <si>
    <t>YH</t>
    <phoneticPr fontId="1" type="noConversion"/>
  </si>
  <si>
    <t>R</t>
    <phoneticPr fontId="1" type="noConversion"/>
  </si>
  <si>
    <t>eE</t>
    <phoneticPr fontId="1" type="noConversion"/>
  </si>
  <si>
    <t>XA</t>
    <phoneticPr fontId="1" type="noConversion"/>
  </si>
  <si>
    <t>JE</t>
    <phoneticPr fontId="1" type="noConversion"/>
  </si>
  <si>
    <t>CH</t>
    <phoneticPr fontId="1" type="noConversion"/>
  </si>
  <si>
    <t>빈도</t>
    <phoneticPr fontId="1" type="noConversion"/>
  </si>
  <si>
    <t>%</t>
    <phoneticPr fontId="1" type="noConversion"/>
  </si>
  <si>
    <t>누적 %</t>
    <phoneticPr fontId="1" type="noConversion"/>
  </si>
  <si>
    <t>-70</t>
    <phoneticPr fontId="1" type="noConversion"/>
  </si>
  <si>
    <t>75-80</t>
    <phoneticPr fontId="1" type="noConversion"/>
  </si>
  <si>
    <t>IQ</t>
    <phoneticPr fontId="1" type="noConversion"/>
  </si>
  <si>
    <t>130 -</t>
    <phoneticPr fontId="1" type="noConversion"/>
  </si>
  <si>
    <t>힙계</t>
    <phoneticPr fontId="1" type="noConversion"/>
  </si>
  <si>
    <t>70-75</t>
    <phoneticPr fontId="1" type="noConversion"/>
  </si>
  <si>
    <t>85-90</t>
    <phoneticPr fontId="1" type="noConversion"/>
  </si>
  <si>
    <t>95-100</t>
    <phoneticPr fontId="1" type="noConversion"/>
  </si>
  <si>
    <t>100-105</t>
    <phoneticPr fontId="1" type="noConversion"/>
  </si>
  <si>
    <t>105-110</t>
    <phoneticPr fontId="1" type="noConversion"/>
  </si>
  <si>
    <t>110-115</t>
    <phoneticPr fontId="1" type="noConversion"/>
  </si>
  <si>
    <t>115-120</t>
    <phoneticPr fontId="1" type="noConversion"/>
  </si>
  <si>
    <t>120-125</t>
    <phoneticPr fontId="1" type="noConversion"/>
  </si>
  <si>
    <t>125-130</t>
    <phoneticPr fontId="1" type="noConversion"/>
  </si>
  <si>
    <t>희망전공</t>
    <phoneticPr fontId="1" type="noConversion"/>
  </si>
  <si>
    <t>영문</t>
    <phoneticPr fontId="1" type="noConversion"/>
  </si>
  <si>
    <t>건축</t>
    <phoneticPr fontId="1" type="noConversion"/>
  </si>
  <si>
    <t>산업디자인</t>
    <phoneticPr fontId="1" type="noConversion"/>
  </si>
  <si>
    <t>회계</t>
    <phoneticPr fontId="1" type="noConversion"/>
  </si>
  <si>
    <t>무역</t>
    <phoneticPr fontId="1" type="noConversion"/>
  </si>
  <si>
    <t>경영</t>
    <phoneticPr fontId="1" type="noConversion"/>
  </si>
  <si>
    <t>경제</t>
    <phoneticPr fontId="1" type="noConversion"/>
  </si>
  <si>
    <t>국어교육</t>
    <phoneticPr fontId="1" type="noConversion"/>
  </si>
  <si>
    <t>통계</t>
    <phoneticPr fontId="1" type="noConversion"/>
  </si>
  <si>
    <t>컴퓨터</t>
    <phoneticPr fontId="1" type="noConversion"/>
  </si>
  <si>
    <t>전자계산</t>
    <phoneticPr fontId="1" type="noConversion"/>
  </si>
  <si>
    <t>의류직물</t>
    <phoneticPr fontId="1" type="noConversion"/>
  </si>
  <si>
    <t>도수</t>
    <phoneticPr fontId="1" type="noConversion"/>
  </si>
  <si>
    <t>상대도수</t>
    <phoneticPr fontId="1" type="noConversion"/>
  </si>
  <si>
    <t>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</si>
</sst>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점&quot;"/>
    <numFmt numFmtId="177" formatCode="0.0"/>
    <numFmt numFmtId="178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11"/>
      <color theme="1"/>
      <name val="HY궁서B"/>
      <family val="1"/>
      <charset val="129"/>
    </font>
    <font>
      <b/>
      <sz val="11"/>
      <color theme="1"/>
      <name val="HY궁서B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그래프 입니다</a:t>
            </a:r>
            <a:r>
              <a:rPr lang="en-US" altLang="ko-KR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0467592592592593"/>
          <c:w val="0.89019685039370078"/>
          <c:h val="0.60423447069116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'과제 ㅈ됬다!'!$C$2</c:f>
              <c:strCache>
                <c:ptCount val="1"/>
                <c:pt idx="0">
                  <c:v>빈도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DC-4890-B0E5-2B77F3C9349D}"/>
              </c:ext>
            </c:extLst>
          </c:dPt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C-4890-B0E5-2B77F3C934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'과제 ㅈ됬다!'!$B$3:$B$14</c:f>
              <c:strCache>
                <c:ptCount val="12"/>
                <c:pt idx="0">
                  <c:v>-70</c:v>
                </c:pt>
                <c:pt idx="1">
                  <c:v>70-75</c:v>
                </c:pt>
                <c:pt idx="2">
                  <c:v>75-80</c:v>
                </c:pt>
                <c:pt idx="3">
                  <c:v>85-90</c:v>
                </c:pt>
                <c:pt idx="4">
                  <c:v>95-100</c:v>
                </c:pt>
                <c:pt idx="5">
                  <c:v>100-105</c:v>
                </c:pt>
                <c:pt idx="6">
                  <c:v>105-110</c:v>
                </c:pt>
                <c:pt idx="7">
                  <c:v>110-115</c:v>
                </c:pt>
                <c:pt idx="8">
                  <c:v>115-120</c:v>
                </c:pt>
                <c:pt idx="9">
                  <c:v>120-125</c:v>
                </c:pt>
                <c:pt idx="10">
                  <c:v>125-130</c:v>
                </c:pt>
                <c:pt idx="11">
                  <c:v>130 -</c:v>
                </c:pt>
              </c:strCache>
            </c:strRef>
          </c:cat>
          <c:val>
            <c:numRef>
              <c:f>'과제 ㅈ됬다!'!$C$3:$C$14</c:f>
              <c:numCache>
                <c:formatCode>General</c:formatCode>
                <c:ptCount val="12"/>
                <c:pt idx="0">
                  <c:v>25</c:v>
                </c:pt>
                <c:pt idx="1">
                  <c:v>51</c:v>
                </c:pt>
                <c:pt idx="2">
                  <c:v>83</c:v>
                </c:pt>
                <c:pt idx="3">
                  <c:v>95</c:v>
                </c:pt>
                <c:pt idx="4">
                  <c:v>84</c:v>
                </c:pt>
                <c:pt idx="5">
                  <c:v>120</c:v>
                </c:pt>
                <c:pt idx="6">
                  <c:v>140</c:v>
                </c:pt>
                <c:pt idx="7">
                  <c:v>112</c:v>
                </c:pt>
                <c:pt idx="8">
                  <c:v>150</c:v>
                </c:pt>
                <c:pt idx="9">
                  <c:v>69</c:v>
                </c:pt>
                <c:pt idx="10">
                  <c:v>59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F-43C2-A5C5-532DD889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526240"/>
        <c:axId val="1616525408"/>
      </c:barChart>
      <c:catAx>
        <c:axId val="16165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6525408"/>
        <c:crosses val="autoZero"/>
        <c:auto val="1"/>
        <c:lblAlgn val="ctr"/>
        <c:lblOffset val="100"/>
        <c:noMultiLvlLbl val="0"/>
      </c:catAx>
      <c:valAx>
        <c:axId val="16165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65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120142</xdr:colOff>
      <xdr:row>2</xdr:row>
      <xdr:rowOff>146939</xdr:rowOff>
    </xdr:from>
    <xdr:to>
      <xdr:col>11</xdr:col>
      <xdr:colOff>517707</xdr:colOff>
      <xdr:row>14</xdr:row>
      <xdr:rowOff>220227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C8456E-71D3-45E3-9668-1BCB1FD8B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1710-5F73-485F-A72F-C1A36CDFC645}">
  <dimension ref="B1:J19"/>
  <sheetViews>
    <sheetView zoomScaleNormal="100" workbookViewId="0">
      <selection activeCell="O8" sqref="O8"/>
    </sheetView>
  </sheetViews>
  <sheetFormatPr defaultRowHeight="17.600000000000001" x14ac:dyDescent="0.55000000000000004"/>
  <cols>
    <col min="1" max="1" width="1.78515625" style="1" customWidth="1"/>
    <col min="2" max="9" width="9.140625" style="1"/>
    <col min="10" max="10" width="9.140625" style="3"/>
    <col min="11" max="16384" width="9.140625" style="1"/>
  </cols>
  <sheetData>
    <row r="1" spans="2:10" ht="10.75" customHeight="1" x14ac:dyDescent="0.55000000000000004"/>
    <row r="2" spans="2:10" ht="35.6" customHeight="1" x14ac:dyDescent="0.55000000000000004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</row>
    <row r="3" spans="2:10" x14ac:dyDescent="0.55000000000000004">
      <c r="B3" s="2">
        <v>1</v>
      </c>
      <c r="C3" s="2" t="s">
        <v>9</v>
      </c>
      <c r="D3" s="7">
        <v>12</v>
      </c>
      <c r="E3" s="7">
        <v>54</v>
      </c>
      <c r="F3" s="7">
        <v>100</v>
      </c>
      <c r="G3" s="7">
        <v>50</v>
      </c>
      <c r="H3" s="2">
        <f>SUM(D3:G3)</f>
        <v>216</v>
      </c>
      <c r="I3" s="2">
        <f>AVERAGE(D3:G3)</f>
        <v>54</v>
      </c>
      <c r="J3" s="4">
        <f>RANK(H3,$H$3:$H$19,0)</f>
        <v>9</v>
      </c>
    </row>
    <row r="4" spans="2:10" x14ac:dyDescent="0.55000000000000004">
      <c r="B4" s="2">
        <v>2</v>
      </c>
      <c r="C4" s="2" t="s">
        <v>10</v>
      </c>
      <c r="D4" s="7">
        <v>60</v>
      </c>
      <c r="E4" s="7">
        <v>70</v>
      </c>
      <c r="F4" s="7">
        <v>52</v>
      </c>
      <c r="G4" s="7">
        <v>39</v>
      </c>
      <c r="H4" s="2">
        <f t="shared" ref="H4:H19" si="0">SUM(D4:G4)</f>
        <v>221</v>
      </c>
      <c r="I4" s="2">
        <f t="shared" ref="I4:I19" si="1">AVERAGE(D4:G4)</f>
        <v>55.25</v>
      </c>
      <c r="J4" s="4">
        <f t="shared" ref="J4:J19" si="2">RANK(H4,$H$3:$H$19,0)</f>
        <v>7</v>
      </c>
    </row>
    <row r="5" spans="2:10" x14ac:dyDescent="0.55000000000000004">
      <c r="B5" s="2">
        <v>3</v>
      </c>
      <c r="C5" s="2" t="s">
        <v>11</v>
      </c>
      <c r="D5" s="7">
        <v>28</v>
      </c>
      <c r="E5" s="7">
        <v>84</v>
      </c>
      <c r="F5" s="7">
        <v>58</v>
      </c>
      <c r="G5" s="7">
        <v>42</v>
      </c>
      <c r="H5" s="2">
        <f t="shared" si="0"/>
        <v>212</v>
      </c>
      <c r="I5" s="2">
        <f t="shared" si="1"/>
        <v>53</v>
      </c>
      <c r="J5" s="4">
        <f t="shared" si="2"/>
        <v>10</v>
      </c>
    </row>
    <row r="6" spans="2:10" x14ac:dyDescent="0.55000000000000004">
      <c r="B6" s="2">
        <v>4</v>
      </c>
      <c r="C6" s="2" t="s">
        <v>12</v>
      </c>
      <c r="D6" s="7">
        <v>28</v>
      </c>
      <c r="E6" s="7">
        <v>5</v>
      </c>
      <c r="F6" s="7">
        <v>42</v>
      </c>
      <c r="G6" s="7">
        <v>72</v>
      </c>
      <c r="H6" s="2">
        <f t="shared" si="0"/>
        <v>147</v>
      </c>
      <c r="I6" s="2">
        <f t="shared" si="1"/>
        <v>36.75</v>
      </c>
      <c r="J6" s="4">
        <f t="shared" si="2"/>
        <v>16</v>
      </c>
    </row>
    <row r="7" spans="2:10" x14ac:dyDescent="0.55000000000000004">
      <c r="B7" s="2">
        <v>5</v>
      </c>
      <c r="C7" s="2" t="s">
        <v>13</v>
      </c>
      <c r="D7" s="7">
        <v>12</v>
      </c>
      <c r="E7" s="7">
        <v>37</v>
      </c>
      <c r="F7" s="7">
        <v>38</v>
      </c>
      <c r="G7" s="7">
        <v>73</v>
      </c>
      <c r="H7" s="2">
        <f t="shared" si="0"/>
        <v>160</v>
      </c>
      <c r="I7" s="2">
        <f t="shared" si="1"/>
        <v>40</v>
      </c>
      <c r="J7" s="4">
        <f t="shared" si="2"/>
        <v>14</v>
      </c>
    </row>
    <row r="8" spans="2:10" x14ac:dyDescent="0.55000000000000004">
      <c r="B8" s="2">
        <v>6</v>
      </c>
      <c r="C8" s="2" t="s">
        <v>14</v>
      </c>
      <c r="D8" s="7">
        <v>79</v>
      </c>
      <c r="E8" s="7">
        <v>47</v>
      </c>
      <c r="F8" s="7">
        <v>73</v>
      </c>
      <c r="G8" s="7">
        <v>64</v>
      </c>
      <c r="H8" s="2">
        <f t="shared" si="0"/>
        <v>263</v>
      </c>
      <c r="I8" s="2">
        <f t="shared" si="1"/>
        <v>65.75</v>
      </c>
      <c r="J8" s="4">
        <f t="shared" si="2"/>
        <v>5</v>
      </c>
    </row>
    <row r="9" spans="2:10" x14ac:dyDescent="0.55000000000000004">
      <c r="B9" s="2">
        <v>7</v>
      </c>
      <c r="C9" s="2" t="s">
        <v>15</v>
      </c>
      <c r="D9" s="7">
        <v>2</v>
      </c>
      <c r="E9" s="7">
        <v>85</v>
      </c>
      <c r="F9" s="7">
        <v>26</v>
      </c>
      <c r="G9" s="7">
        <v>37</v>
      </c>
      <c r="H9" s="2">
        <f t="shared" si="0"/>
        <v>150</v>
      </c>
      <c r="I9" s="2">
        <f t="shared" si="1"/>
        <v>37.5</v>
      </c>
      <c r="J9" s="4">
        <f t="shared" si="2"/>
        <v>15</v>
      </c>
    </row>
    <row r="10" spans="2:10" x14ac:dyDescent="0.55000000000000004">
      <c r="B10" s="2">
        <v>8</v>
      </c>
      <c r="C10" s="2" t="s">
        <v>16</v>
      </c>
      <c r="D10" s="7">
        <v>65</v>
      </c>
      <c r="E10" s="7">
        <v>43</v>
      </c>
      <c r="F10" s="7">
        <v>47</v>
      </c>
      <c r="G10" s="7">
        <v>36</v>
      </c>
      <c r="H10" s="2">
        <f t="shared" si="0"/>
        <v>191</v>
      </c>
      <c r="I10" s="2">
        <f t="shared" si="1"/>
        <v>47.75</v>
      </c>
      <c r="J10" s="4">
        <f t="shared" si="2"/>
        <v>13</v>
      </c>
    </row>
    <row r="11" spans="2:10" x14ac:dyDescent="0.55000000000000004">
      <c r="B11" s="2">
        <v>9</v>
      </c>
      <c r="C11" s="2" t="s">
        <v>17</v>
      </c>
      <c r="D11" s="7">
        <v>46</v>
      </c>
      <c r="E11" s="7">
        <v>47</v>
      </c>
      <c r="F11" s="7">
        <v>6</v>
      </c>
      <c r="G11" s="7">
        <v>5</v>
      </c>
      <c r="H11" s="2">
        <f t="shared" si="0"/>
        <v>104</v>
      </c>
      <c r="I11" s="2">
        <f t="shared" si="1"/>
        <v>26</v>
      </c>
      <c r="J11" s="4">
        <f t="shared" si="2"/>
        <v>17</v>
      </c>
    </row>
    <row r="12" spans="2:10" x14ac:dyDescent="0.55000000000000004">
      <c r="B12" s="2">
        <v>10</v>
      </c>
      <c r="C12" s="2" t="s">
        <v>18</v>
      </c>
      <c r="D12" s="7">
        <v>52</v>
      </c>
      <c r="E12" s="7">
        <v>47</v>
      </c>
      <c r="F12" s="7">
        <v>75</v>
      </c>
      <c r="G12" s="7">
        <v>27</v>
      </c>
      <c r="H12" s="2">
        <f t="shared" si="0"/>
        <v>201</v>
      </c>
      <c r="I12" s="2">
        <f t="shared" si="1"/>
        <v>50.25</v>
      </c>
      <c r="J12" s="4">
        <f t="shared" si="2"/>
        <v>11</v>
      </c>
    </row>
    <row r="13" spans="2:10" x14ac:dyDescent="0.55000000000000004">
      <c r="B13" s="2">
        <v>11</v>
      </c>
      <c r="C13" s="2" t="s">
        <v>19</v>
      </c>
      <c r="D13" s="7">
        <v>76</v>
      </c>
      <c r="E13" s="7">
        <v>86</v>
      </c>
      <c r="F13" s="7">
        <v>34</v>
      </c>
      <c r="G13" s="7">
        <v>46</v>
      </c>
      <c r="H13" s="2">
        <f t="shared" si="0"/>
        <v>242</v>
      </c>
      <c r="I13" s="2">
        <f t="shared" si="1"/>
        <v>60.5</v>
      </c>
      <c r="J13" s="4">
        <f t="shared" si="2"/>
        <v>6</v>
      </c>
    </row>
    <row r="14" spans="2:10" x14ac:dyDescent="0.55000000000000004">
      <c r="B14" s="2">
        <v>12</v>
      </c>
      <c r="C14" s="2" t="s">
        <v>20</v>
      </c>
      <c r="D14" s="7">
        <v>45</v>
      </c>
      <c r="E14" s="7">
        <v>32</v>
      </c>
      <c r="F14" s="7">
        <v>95</v>
      </c>
      <c r="G14" s="7">
        <v>94</v>
      </c>
      <c r="H14" s="2">
        <f t="shared" si="0"/>
        <v>266</v>
      </c>
      <c r="I14" s="2">
        <f t="shared" si="1"/>
        <v>66.5</v>
      </c>
      <c r="J14" s="4">
        <f t="shared" si="2"/>
        <v>4</v>
      </c>
    </row>
    <row r="15" spans="2:10" x14ac:dyDescent="0.55000000000000004">
      <c r="B15" s="2">
        <v>13</v>
      </c>
      <c r="C15" s="2" t="s">
        <v>21</v>
      </c>
      <c r="D15" s="7">
        <v>72</v>
      </c>
      <c r="E15" s="7">
        <v>47</v>
      </c>
      <c r="F15" s="7">
        <v>25</v>
      </c>
      <c r="G15" s="7">
        <v>74</v>
      </c>
      <c r="H15" s="2">
        <f t="shared" si="0"/>
        <v>218</v>
      </c>
      <c r="I15" s="2">
        <f t="shared" si="1"/>
        <v>54.5</v>
      </c>
      <c r="J15" s="4">
        <f t="shared" si="2"/>
        <v>8</v>
      </c>
    </row>
    <row r="16" spans="2:10" x14ac:dyDescent="0.55000000000000004">
      <c r="B16" s="2">
        <v>14</v>
      </c>
      <c r="C16" s="2" t="s">
        <v>14</v>
      </c>
      <c r="D16" s="7">
        <v>74</v>
      </c>
      <c r="E16" s="7">
        <v>94</v>
      </c>
      <c r="F16" s="7">
        <v>74</v>
      </c>
      <c r="G16" s="7">
        <v>83</v>
      </c>
      <c r="H16" s="2">
        <f t="shared" si="0"/>
        <v>325</v>
      </c>
      <c r="I16" s="2">
        <f t="shared" si="1"/>
        <v>81.25</v>
      </c>
      <c r="J16" s="4">
        <f t="shared" si="2"/>
        <v>1</v>
      </c>
    </row>
    <row r="17" spans="2:10" x14ac:dyDescent="0.55000000000000004">
      <c r="B17" s="2">
        <v>15</v>
      </c>
      <c r="C17" s="2" t="s">
        <v>22</v>
      </c>
      <c r="D17" s="7">
        <v>74</v>
      </c>
      <c r="E17" s="7">
        <v>2</v>
      </c>
      <c r="F17" s="7">
        <v>43</v>
      </c>
      <c r="G17" s="7">
        <v>78</v>
      </c>
      <c r="H17" s="2">
        <f t="shared" si="0"/>
        <v>197</v>
      </c>
      <c r="I17" s="2">
        <f t="shared" si="1"/>
        <v>49.25</v>
      </c>
      <c r="J17" s="4">
        <f t="shared" si="2"/>
        <v>12</v>
      </c>
    </row>
    <row r="18" spans="2:10" x14ac:dyDescent="0.55000000000000004">
      <c r="B18" s="2">
        <v>16</v>
      </c>
      <c r="C18" s="2" t="s">
        <v>23</v>
      </c>
      <c r="D18" s="7">
        <v>93</v>
      </c>
      <c r="E18" s="7">
        <v>46</v>
      </c>
      <c r="F18" s="7">
        <v>74</v>
      </c>
      <c r="G18" s="7">
        <v>74</v>
      </c>
      <c r="H18" s="2">
        <f t="shared" si="0"/>
        <v>287</v>
      </c>
      <c r="I18" s="2">
        <f t="shared" si="1"/>
        <v>71.75</v>
      </c>
      <c r="J18" s="4">
        <f t="shared" si="2"/>
        <v>3</v>
      </c>
    </row>
    <row r="19" spans="2:10" x14ac:dyDescent="0.55000000000000004">
      <c r="B19" s="2">
        <v>17</v>
      </c>
      <c r="C19" s="2" t="s">
        <v>24</v>
      </c>
      <c r="D19" s="7">
        <v>100</v>
      </c>
      <c r="E19" s="7">
        <v>100</v>
      </c>
      <c r="F19" s="7">
        <v>100</v>
      </c>
      <c r="G19" s="7">
        <v>12</v>
      </c>
      <c r="H19" s="2">
        <f t="shared" si="0"/>
        <v>312</v>
      </c>
      <c r="I19" s="2">
        <f t="shared" si="1"/>
        <v>78</v>
      </c>
      <c r="J19" s="4">
        <f t="shared" si="2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1AB0-89D8-424B-8FE1-B93771D14A5B}">
  <dimension ref="B2:E15"/>
  <sheetViews>
    <sheetView zoomScale="130" zoomScaleNormal="130" workbookViewId="0">
      <selection activeCell="M4" sqref="M4"/>
    </sheetView>
  </sheetViews>
  <sheetFormatPr defaultRowHeight="17.600000000000001" x14ac:dyDescent="0.55000000000000004"/>
  <cols>
    <col min="1" max="1" width="2.140625" style="1" customWidth="1"/>
    <col min="2" max="3" width="9.140625" style="1"/>
    <col min="4" max="4" width="7.640625" style="1" customWidth="1"/>
    <col min="5" max="5" width="14.7109375" style="1" customWidth="1"/>
    <col min="6" max="6" width="9.140625" style="1" customWidth="1"/>
    <col min="7" max="16384" width="9.140625" style="1"/>
  </cols>
  <sheetData>
    <row r="2" spans="2:5" x14ac:dyDescent="0.55000000000000004">
      <c r="B2" s="15" t="s">
        <v>30</v>
      </c>
      <c r="C2" s="15" t="s">
        <v>25</v>
      </c>
      <c r="D2" s="15" t="s">
        <v>26</v>
      </c>
      <c r="E2" s="15" t="s">
        <v>27</v>
      </c>
    </row>
    <row r="3" spans="2:5" x14ac:dyDescent="0.55000000000000004">
      <c r="B3" s="11" t="s">
        <v>28</v>
      </c>
      <c r="C3" s="2">
        <v>25</v>
      </c>
      <c r="D3" s="8">
        <f>C3/$C$15*100</f>
        <v>2.5</v>
      </c>
      <c r="E3" s="8">
        <f>D3</f>
        <v>2.5</v>
      </c>
    </row>
    <row r="4" spans="2:5" x14ac:dyDescent="0.55000000000000004">
      <c r="B4" s="12" t="s">
        <v>33</v>
      </c>
      <c r="C4" s="2">
        <v>51</v>
      </c>
      <c r="D4" s="8">
        <f t="shared" ref="D4:D15" si="0">C4/$C$15*100</f>
        <v>5.0999999999999996</v>
      </c>
      <c r="E4" s="9">
        <f>E3+D4</f>
        <v>7.6</v>
      </c>
    </row>
    <row r="5" spans="2:5" x14ac:dyDescent="0.55000000000000004">
      <c r="B5" s="12" t="s">
        <v>29</v>
      </c>
      <c r="C5" s="2">
        <v>83</v>
      </c>
      <c r="D5" s="8">
        <f t="shared" si="0"/>
        <v>8.3000000000000007</v>
      </c>
      <c r="E5" s="9">
        <f t="shared" ref="E5:E14" si="1">E4+D5</f>
        <v>15.9</v>
      </c>
    </row>
    <row r="6" spans="2:5" x14ac:dyDescent="0.55000000000000004">
      <c r="B6" s="12" t="s">
        <v>34</v>
      </c>
      <c r="C6" s="2">
        <v>95</v>
      </c>
      <c r="D6" s="8">
        <f t="shared" si="0"/>
        <v>9.5</v>
      </c>
      <c r="E6" s="9">
        <f t="shared" si="1"/>
        <v>25.4</v>
      </c>
    </row>
    <row r="7" spans="2:5" x14ac:dyDescent="0.55000000000000004">
      <c r="B7" s="12" t="s">
        <v>35</v>
      </c>
      <c r="C7" s="2">
        <v>84</v>
      </c>
      <c r="D7" s="8">
        <f t="shared" si="0"/>
        <v>8.4</v>
      </c>
      <c r="E7" s="9">
        <f t="shared" si="1"/>
        <v>33.799999999999997</v>
      </c>
    </row>
    <row r="8" spans="2:5" x14ac:dyDescent="0.55000000000000004">
      <c r="B8" s="12" t="s">
        <v>36</v>
      </c>
      <c r="C8" s="2">
        <v>120</v>
      </c>
      <c r="D8" s="8">
        <f t="shared" si="0"/>
        <v>12</v>
      </c>
      <c r="E8" s="9">
        <f t="shared" si="1"/>
        <v>45.8</v>
      </c>
    </row>
    <row r="9" spans="2:5" x14ac:dyDescent="0.55000000000000004">
      <c r="B9" s="12" t="s">
        <v>37</v>
      </c>
      <c r="C9" s="2">
        <v>140</v>
      </c>
      <c r="D9" s="8">
        <f t="shared" si="0"/>
        <v>14.000000000000002</v>
      </c>
      <c r="E9" s="9">
        <f t="shared" si="1"/>
        <v>59.8</v>
      </c>
    </row>
    <row r="10" spans="2:5" x14ac:dyDescent="0.55000000000000004">
      <c r="B10" s="12" t="s">
        <v>38</v>
      </c>
      <c r="C10" s="2">
        <v>112</v>
      </c>
      <c r="D10" s="8">
        <f t="shared" si="0"/>
        <v>11.200000000000001</v>
      </c>
      <c r="E10" s="9">
        <f t="shared" si="1"/>
        <v>71</v>
      </c>
    </row>
    <row r="11" spans="2:5" x14ac:dyDescent="0.55000000000000004">
      <c r="B11" s="12" t="s">
        <v>39</v>
      </c>
      <c r="C11" s="2">
        <v>150</v>
      </c>
      <c r="D11" s="8">
        <f t="shared" si="0"/>
        <v>15</v>
      </c>
      <c r="E11" s="9">
        <f t="shared" si="1"/>
        <v>86</v>
      </c>
    </row>
    <row r="12" spans="2:5" x14ac:dyDescent="0.55000000000000004">
      <c r="B12" s="12" t="s">
        <v>40</v>
      </c>
      <c r="C12" s="2">
        <v>69</v>
      </c>
      <c r="D12" s="8">
        <f t="shared" si="0"/>
        <v>6.9</v>
      </c>
      <c r="E12" s="9">
        <f t="shared" si="1"/>
        <v>92.9</v>
      </c>
    </row>
    <row r="13" spans="2:5" x14ac:dyDescent="0.55000000000000004">
      <c r="B13" s="12" t="s">
        <v>41</v>
      </c>
      <c r="C13" s="2">
        <v>59</v>
      </c>
      <c r="D13" s="8">
        <f t="shared" si="0"/>
        <v>5.8999999999999995</v>
      </c>
      <c r="E13" s="9">
        <f t="shared" si="1"/>
        <v>98.800000000000011</v>
      </c>
    </row>
    <row r="14" spans="2:5" x14ac:dyDescent="0.55000000000000004">
      <c r="B14" s="12" t="s">
        <v>31</v>
      </c>
      <c r="C14" s="2">
        <v>12</v>
      </c>
      <c r="D14" s="8">
        <f t="shared" si="0"/>
        <v>1.2</v>
      </c>
      <c r="E14" s="10">
        <f t="shared" si="1"/>
        <v>100.00000000000001</v>
      </c>
    </row>
    <row r="15" spans="2:5" x14ac:dyDescent="0.55000000000000004">
      <c r="B15" s="13" t="s">
        <v>32</v>
      </c>
      <c r="C15" s="13">
        <f>SUM(C3:C14)</f>
        <v>1000</v>
      </c>
      <c r="D15" s="14">
        <f t="shared" si="0"/>
        <v>100</v>
      </c>
      <c r="E15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FFF1-2F8B-4BBE-91BF-C88E31B47F56}">
  <dimension ref="B2:G22"/>
  <sheetViews>
    <sheetView tabSelected="1" zoomScale="115" zoomScaleNormal="115" workbookViewId="0">
      <selection activeCell="H10" sqref="H10"/>
    </sheetView>
  </sheetViews>
  <sheetFormatPr defaultRowHeight="17.600000000000001" x14ac:dyDescent="0.55000000000000004"/>
  <cols>
    <col min="1" max="1" width="2.140625" style="1" customWidth="1"/>
    <col min="2" max="2" width="3.5703125" style="1" customWidth="1"/>
    <col min="3" max="3" width="10.640625" style="1" customWidth="1"/>
    <col min="4" max="4" width="6.78515625" style="1" customWidth="1"/>
    <col min="5" max="5" width="10.5" style="1" customWidth="1"/>
    <col min="6" max="6" width="9.140625" style="1"/>
    <col min="7" max="7" width="11.640625" style="1" customWidth="1"/>
    <col min="8" max="16384" width="9.140625" style="1"/>
  </cols>
  <sheetData>
    <row r="2" spans="2:7" ht="27.45" customHeight="1" x14ac:dyDescent="0.55000000000000004">
      <c r="B2" s="17" t="s">
        <v>0</v>
      </c>
      <c r="C2" s="17" t="s">
        <v>42</v>
      </c>
      <c r="E2" s="17" t="s">
        <v>42</v>
      </c>
      <c r="F2" s="17" t="s">
        <v>55</v>
      </c>
      <c r="G2" s="17" t="s">
        <v>56</v>
      </c>
    </row>
    <row r="3" spans="2:7" x14ac:dyDescent="0.55000000000000004">
      <c r="B3" s="12">
        <v>1</v>
      </c>
      <c r="C3" s="2" t="s">
        <v>43</v>
      </c>
      <c r="E3" s="12" t="s">
        <v>44</v>
      </c>
      <c r="F3" s="2">
        <f>COUNTIF($C$3:$C$22,E3)</f>
        <v>3</v>
      </c>
      <c r="G3" s="2">
        <f>F3/$F$15</f>
        <v>0.15</v>
      </c>
    </row>
    <row r="4" spans="2:7" x14ac:dyDescent="0.55000000000000004">
      <c r="B4" s="12">
        <v>2</v>
      </c>
      <c r="C4" s="2" t="s">
        <v>44</v>
      </c>
      <c r="E4" s="12" t="s">
        <v>48</v>
      </c>
      <c r="F4" s="2">
        <f t="shared" ref="F4:F14" si="0">COUNTIF($C$3:$C$22,E4)</f>
        <v>5</v>
      </c>
      <c r="G4" s="2">
        <f t="shared" ref="G4:G14" si="1">F4/$F$15</f>
        <v>0.25</v>
      </c>
    </row>
    <row r="5" spans="2:7" x14ac:dyDescent="0.55000000000000004">
      <c r="B5" s="12">
        <v>3</v>
      </c>
      <c r="C5" s="2" t="s">
        <v>44</v>
      </c>
      <c r="E5" s="12" t="s">
        <v>49</v>
      </c>
      <c r="F5" s="2">
        <f t="shared" si="0"/>
        <v>1</v>
      </c>
      <c r="G5" s="2">
        <f t="shared" si="1"/>
        <v>0.05</v>
      </c>
    </row>
    <row r="6" spans="2:7" x14ac:dyDescent="0.55000000000000004">
      <c r="B6" s="12">
        <v>4</v>
      </c>
      <c r="C6" s="2" t="s">
        <v>45</v>
      </c>
      <c r="E6" s="12" t="s">
        <v>50</v>
      </c>
      <c r="F6" s="2">
        <f t="shared" si="0"/>
        <v>1</v>
      </c>
      <c r="G6" s="2">
        <f t="shared" si="1"/>
        <v>0.05</v>
      </c>
    </row>
    <row r="7" spans="2:7" x14ac:dyDescent="0.55000000000000004">
      <c r="B7" s="12">
        <v>5</v>
      </c>
      <c r="C7" s="2" t="s">
        <v>46</v>
      </c>
      <c r="E7" s="12" t="s">
        <v>47</v>
      </c>
      <c r="F7" s="2">
        <f t="shared" si="0"/>
        <v>1</v>
      </c>
      <c r="G7" s="2">
        <f t="shared" si="1"/>
        <v>0.05</v>
      </c>
    </row>
    <row r="8" spans="2:7" x14ac:dyDescent="0.55000000000000004">
      <c r="B8" s="12">
        <v>6</v>
      </c>
      <c r="C8" s="2" t="s">
        <v>47</v>
      </c>
      <c r="E8" s="12" t="s">
        <v>45</v>
      </c>
      <c r="F8" s="2">
        <f t="shared" si="0"/>
        <v>1</v>
      </c>
      <c r="G8" s="2">
        <f t="shared" si="1"/>
        <v>0.05</v>
      </c>
    </row>
    <row r="9" spans="2:7" x14ac:dyDescent="0.55000000000000004">
      <c r="B9" s="12">
        <v>7</v>
      </c>
      <c r="C9" s="2" t="s">
        <v>48</v>
      </c>
      <c r="E9" s="12" t="s">
        <v>43</v>
      </c>
      <c r="F9" s="2">
        <f t="shared" si="0"/>
        <v>2</v>
      </c>
      <c r="G9" s="2">
        <f t="shared" si="1"/>
        <v>0.1</v>
      </c>
    </row>
    <row r="10" spans="2:7" x14ac:dyDescent="0.55000000000000004">
      <c r="B10" s="12">
        <v>8</v>
      </c>
      <c r="C10" s="2" t="s">
        <v>48</v>
      </c>
      <c r="E10" s="12" t="s">
        <v>54</v>
      </c>
      <c r="F10" s="2">
        <f t="shared" si="0"/>
        <v>1</v>
      </c>
      <c r="G10" s="2">
        <f t="shared" si="1"/>
        <v>0.05</v>
      </c>
    </row>
    <row r="11" spans="2:7" x14ac:dyDescent="0.55000000000000004">
      <c r="B11" s="12">
        <v>9</v>
      </c>
      <c r="C11" s="2" t="s">
        <v>49</v>
      </c>
      <c r="E11" s="12" t="s">
        <v>53</v>
      </c>
      <c r="F11" s="2">
        <f t="shared" si="0"/>
        <v>1</v>
      </c>
      <c r="G11" s="2">
        <f t="shared" si="1"/>
        <v>0.05</v>
      </c>
    </row>
    <row r="12" spans="2:7" x14ac:dyDescent="0.55000000000000004">
      <c r="B12" s="12">
        <v>10</v>
      </c>
      <c r="C12" s="2" t="s">
        <v>44</v>
      </c>
      <c r="E12" s="12" t="s">
        <v>52</v>
      </c>
      <c r="F12" s="2">
        <f t="shared" si="0"/>
        <v>2</v>
      </c>
      <c r="G12" s="2">
        <f t="shared" si="1"/>
        <v>0.1</v>
      </c>
    </row>
    <row r="13" spans="2:7" x14ac:dyDescent="0.55000000000000004">
      <c r="B13" s="12">
        <v>11</v>
      </c>
      <c r="C13" s="2" t="s">
        <v>43</v>
      </c>
      <c r="E13" s="12" t="s">
        <v>51</v>
      </c>
      <c r="F13" s="2">
        <f t="shared" si="0"/>
        <v>1</v>
      </c>
      <c r="G13" s="2">
        <f t="shared" si="1"/>
        <v>0.05</v>
      </c>
    </row>
    <row r="14" spans="2:7" x14ac:dyDescent="0.55000000000000004">
      <c r="B14" s="12">
        <v>12</v>
      </c>
      <c r="C14" s="2" t="s">
        <v>50</v>
      </c>
      <c r="E14" s="12" t="s">
        <v>46</v>
      </c>
      <c r="F14" s="2">
        <f t="shared" si="0"/>
        <v>1</v>
      </c>
      <c r="G14" s="2">
        <f t="shared" si="1"/>
        <v>0.05</v>
      </c>
    </row>
    <row r="15" spans="2:7" x14ac:dyDescent="0.55000000000000004">
      <c r="B15" s="12">
        <v>13</v>
      </c>
      <c r="C15" s="2" t="s">
        <v>51</v>
      </c>
      <c r="E15" s="18" t="s">
        <v>57</v>
      </c>
      <c r="F15" s="18">
        <f>SUM(F3:F14)</f>
        <v>20</v>
      </c>
      <c r="G15" s="18">
        <f>SUM(G3:G14)</f>
        <v>1.0000000000000002</v>
      </c>
    </row>
    <row r="16" spans="2:7" x14ac:dyDescent="0.55000000000000004">
      <c r="B16" s="12">
        <v>14</v>
      </c>
      <c r="C16" s="2" t="s">
        <v>52</v>
      </c>
    </row>
    <row r="17" spans="2:3" x14ac:dyDescent="0.55000000000000004">
      <c r="B17" s="12">
        <v>15</v>
      </c>
      <c r="C17" s="2" t="s">
        <v>53</v>
      </c>
    </row>
    <row r="18" spans="2:3" x14ac:dyDescent="0.55000000000000004">
      <c r="B18" s="12">
        <v>16</v>
      </c>
      <c r="C18" s="2" t="s">
        <v>52</v>
      </c>
    </row>
    <row r="19" spans="2:3" x14ac:dyDescent="0.55000000000000004">
      <c r="B19" s="12">
        <v>17</v>
      </c>
      <c r="C19" s="2" t="s">
        <v>48</v>
      </c>
    </row>
    <row r="20" spans="2:3" x14ac:dyDescent="0.55000000000000004">
      <c r="B20" s="12">
        <v>18</v>
      </c>
      <c r="C20" s="2" t="s">
        <v>48</v>
      </c>
    </row>
    <row r="21" spans="2:3" x14ac:dyDescent="0.55000000000000004">
      <c r="B21" s="12">
        <v>19</v>
      </c>
      <c r="C21" s="2" t="s">
        <v>48</v>
      </c>
    </row>
    <row r="22" spans="2:3" x14ac:dyDescent="0.55000000000000004">
      <c r="B22" s="12">
        <v>20</v>
      </c>
      <c r="C22" s="2" t="s">
        <v>54</v>
      </c>
    </row>
  </sheetData>
  <sortState xmlns:xlrd2="http://schemas.microsoft.com/office/spreadsheetml/2017/richdata2" ref="E3:E15">
    <sortCondition ref="E3:E1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집애 가자!</vt:lpstr>
      <vt:lpstr>과제 ㅈ됬다!</vt:lpstr>
      <vt:lpstr>빵댕이가 아프다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2025-09-16T04:44:37Z</cp:lastPrinted>
  <dcterms:created xsi:type="dcterms:W3CDTF">2025-09-16T04:35:18Z</dcterms:created>
  <dcterms:modified xsi:type="dcterms:W3CDTF">2025-09-17T07:11:08Z</dcterms:modified>
</cp:coreProperties>
</file>