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8800" windowHeight="12291"/>
  </bookViews>
  <sheets>
    <sheet name="Sheet2" sheetId="2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<sst xmlns="http://schemas.openxmlformats.org/spreadsheetml/2006/main" count="32" uniqueCount="24">
  <si>
    <t>供应商名称</t>
  </si>
  <si>
    <t>供应商分级</t>
  </si>
  <si>
    <t>价税信息</t>
  </si>
  <si>
    <r>
      <rPr>
        <b/>
        <sz val="20"/>
        <color theme="1"/>
        <rFont val="宋体"/>
        <charset val="134"/>
      </rPr>
      <t>含税价（元</t>
    </r>
    <r>
      <rPr>
        <b/>
        <sz val="20"/>
        <color theme="1"/>
        <rFont val="Segoe UI"/>
        <charset val="134"/>
      </rPr>
      <t>/</t>
    </r>
    <r>
      <rPr>
        <b/>
        <sz val="20"/>
        <color theme="1"/>
        <rFont val="宋体"/>
        <charset val="134"/>
      </rPr>
      <t>吨）</t>
    </r>
  </si>
  <si>
    <t>成本倍率</t>
  </si>
  <si>
    <t>对比临界值</t>
  </si>
  <si>
    <t>推荐等级</t>
  </si>
  <si>
    <t>淘汰标记</t>
  </si>
  <si>
    <t>贵州遵钛集团</t>
  </si>
  <si>
    <t>B</t>
  </si>
  <si>
    <r>
      <t>&lt;</t>
    </r>
    <r>
      <rPr>
        <sz val="18"/>
        <color theme="1"/>
        <rFont val="宋体"/>
        <charset val="134"/>
      </rPr>
      <t>临界值</t>
    </r>
  </si>
  <si>
    <t>★★★★★</t>
  </si>
  <si>
    <t>山西域潇锆钛矿业</t>
  </si>
  <si>
    <t>A</t>
  </si>
  <si>
    <t>★★★★☆</t>
  </si>
  <si>
    <t>百盛钛业</t>
  </si>
  <si>
    <t>★★★☆☆</t>
  </si>
  <si>
    <t>青海钛矿集群</t>
  </si>
  <si>
    <t>金林钛矿有限公司</t>
  </si>
  <si>
    <t>★★☆☆☆</t>
  </si>
  <si>
    <t>东方钛业</t>
  </si>
  <si>
    <t>北方钛业集团</t>
  </si>
  <si>
    <t>南通新钛材料</t>
  </si>
  <si>
    <t>江苏海丰钛业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</si>
</sst>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</font>
    <font>
      <sz val="18"/>
      <color theme="1"/>
      <name val="宋体"/>
      <charset val="134"/>
    </font>
    <font>
      <sz val="18"/>
      <color theme="1"/>
      <name val="Segoe U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20"/>
      <color theme="1"/>
      <name val="Segoe UI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9" fontId="2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12"/>
  <sheetViews>
    <sheetView tabSelected="1" workbookViewId="0">
      <selection activeCell="D2" sqref="D2"/>
    </sheetView>
  </sheetViews>
  <sheetFormatPr defaultColWidth="9" defaultRowHeight="14.1" outlineLevelCol="7"/>
  <cols>
    <col min="1" max="3" width="37.6756756756757" customWidth="1"/>
    <col min="4" max="4" width="42.3063063063063" customWidth="1"/>
    <col min="5" max="5" width="40.1531531531532" customWidth="1"/>
    <col min="6" max="6" width="21.3873873873874" customWidth="1"/>
    <col min="7" max="7" width="19.7657657657658" customWidth="1"/>
    <col min="8" max="8" width="21.0720720720721" customWidth="1"/>
  </cols>
  <sheetData>
    <row r="1" ht="79" customHeigh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40" customHeight="1" spans="1:8">
      <c r="A2" s="2" t="s">
        <v>8</v>
      </c>
      <c r="B2" s="2" t="s">
        <v>9</v>
      </c>
      <c r="C2" s="3">
        <v>0.03</v>
      </c>
      <c r="D2" s="4"/>
      <c r="E2" s="4" t="e">
        <f>D2/D2</f>
        <v>#DIV/0!</v>
      </c>
      <c r="F2" s="4" t="s">
        <v>10</v>
      </c>
      <c r="G2" s="2" t="s">
        <v>11</v>
      </c>
      <c r="H2" s="4"/>
    </row>
    <row r="3" ht="40" customHeight="1" spans="1:8">
      <c r="A3" s="2" t="s">
        <v>12</v>
      </c>
      <c r="B3" s="2" t="s">
        <v>13</v>
      </c>
      <c r="C3" s="3">
        <v>0.09</v>
      </c>
      <c r="D3" s="4">
        <v>3292.89</v>
      </c>
      <c r="E3" s="4" t="e">
        <f>D3/$D$2</f>
        <v>#DIV/0!</v>
      </c>
      <c r="F3" s="4" t="e">
        <f>IF(E3&lt;=1.15,"&lt;临界值","&gt;临界值")</f>
        <v>#DIV/0!</v>
      </c>
      <c r="G3" s="2" t="s">
        <v>14</v>
      </c>
      <c r="H3" s="4" t="e">
        <f t="shared" ref="H3:H10" si="0">IF(E3&gt;1.15,"✖淘汰","")</f>
        <v>#DIV/0!</v>
      </c>
    </row>
    <row r="4" ht="40" customHeight="1" spans="1:8">
      <c r="A4" s="2" t="s">
        <v>15</v>
      </c>
      <c r="B4" s="2" t="s">
        <v>9</v>
      </c>
      <c r="C4" s="3">
        <v>0.09</v>
      </c>
      <c r="D4" s="4">
        <v>3308.15</v>
      </c>
      <c r="E4" s="4" t="e">
        <f t="shared" ref="E4:E10" si="1">D4/$D$2</f>
        <v>#DIV/0!</v>
      </c>
      <c r="F4" s="4" t="e">
        <f t="shared" ref="F3:F10" si="2">IF(E4&lt;=1.15,"&lt;临界值","&gt;临界值")</f>
        <v>#DIV/0!</v>
      </c>
      <c r="G4" s="2" t="s">
        <v>16</v>
      </c>
      <c r="H4" s="4" t="e">
        <f t="shared" si="0"/>
        <v>#DIV/0!</v>
      </c>
    </row>
    <row r="5" ht="40" customHeight="1" spans="1:8">
      <c r="A5" s="2" t="s">
        <v>17</v>
      </c>
      <c r="B5" s="2" t="s">
        <v>9</v>
      </c>
      <c r="C5" s="3">
        <v>0.09</v>
      </c>
      <c r="D5" s="4">
        <v>3308.15</v>
      </c>
      <c r="E5" s="4" t="e">
        <f t="shared" si="1"/>
        <v>#DIV/0!</v>
      </c>
      <c r="F5" s="4" t="e">
        <f t="shared" si="2"/>
        <v>#DIV/0!</v>
      </c>
      <c r="G5" s="2" t="s">
        <v>16</v>
      </c>
      <c r="H5" s="4" t="e">
        <f t="shared" si="0"/>
        <v>#DIV/0!</v>
      </c>
    </row>
    <row r="6" ht="40" customHeight="1" spans="1:8">
      <c r="A6" s="2" t="s">
        <v>18</v>
      </c>
      <c r="B6" s="2" t="s">
        <v>9</v>
      </c>
      <c r="C6" s="3">
        <v>0.09</v>
      </c>
      <c r="D6" s="4">
        <v>3326.68</v>
      </c>
      <c r="E6" s="4" t="e">
        <f t="shared" si="1"/>
        <v>#DIV/0!</v>
      </c>
      <c r="F6" s="4" t="e">
        <f t="shared" si="2"/>
        <v>#DIV/0!</v>
      </c>
      <c r="G6" s="2" t="s">
        <v>19</v>
      </c>
      <c r="H6" s="4" t="e">
        <f t="shared" si="0"/>
        <v>#DIV/0!</v>
      </c>
    </row>
    <row r="7" ht="40" customHeight="1" spans="1:8">
      <c r="A7" s="2" t="s">
        <v>20</v>
      </c>
      <c r="B7" s="2" t="s">
        <v>13</v>
      </c>
      <c r="C7" s="3">
        <v>0.13</v>
      </c>
      <c r="D7" s="4">
        <v>4520</v>
      </c>
      <c r="E7" s="4" t="e">
        <f t="shared" si="1"/>
        <v>#DIV/0!</v>
      </c>
      <c r="F7" s="4" t="e">
        <f t="shared" si="2"/>
        <v>#DIV/0!</v>
      </c>
      <c r="G7" s="4"/>
      <c r="H7" s="2" t="e">
        <f t="shared" si="0"/>
        <v>#DIV/0!</v>
      </c>
    </row>
    <row r="8" ht="40" customHeight="1" spans="1:8">
      <c r="A8" s="2" t="s">
        <v>21</v>
      </c>
      <c r="B8" s="2" t="s">
        <v>13</v>
      </c>
      <c r="C8" s="3">
        <v>0.13</v>
      </c>
      <c r="D8" s="4">
        <v>4633</v>
      </c>
      <c r="E8" s="4" t="e">
        <f t="shared" si="1"/>
        <v>#DIV/0!</v>
      </c>
      <c r="F8" s="4" t="e">
        <f t="shared" si="2"/>
        <v>#DIV/0!</v>
      </c>
      <c r="G8" s="4"/>
      <c r="H8" s="2" t="e">
        <f t="shared" si="0"/>
        <v>#DIV/0!</v>
      </c>
    </row>
    <row r="9" ht="40" customHeight="1" spans="1:8">
      <c r="A9" s="2" t="s">
        <v>22</v>
      </c>
      <c r="B9" s="2" t="s">
        <v>9</v>
      </c>
      <c r="C9" s="3">
        <v>0.03</v>
      </c>
      <c r="D9" s="4">
        <v>3914</v>
      </c>
      <c r="E9" s="4" t="e">
        <f t="shared" si="1"/>
        <v>#DIV/0!</v>
      </c>
      <c r="F9" s="4" t="e">
        <f t="shared" si="2"/>
        <v>#DIV/0!</v>
      </c>
      <c r="G9" s="4"/>
      <c r="H9" s="2" t="e">
        <f t="shared" si="0"/>
        <v>#DIV/0!</v>
      </c>
    </row>
    <row r="10" ht="40" customHeight="1" spans="1:8">
      <c r="A10" s="2" t="s">
        <v>23</v>
      </c>
      <c r="B10" s="2" t="s">
        <v>9</v>
      </c>
      <c r="C10" s="3">
        <v>0.03</v>
      </c>
      <c r="D10" s="4">
        <v>3862.5</v>
      </c>
      <c r="E10" s="4" t="e">
        <f t="shared" si="1"/>
        <v>#DIV/0!</v>
      </c>
      <c r="F10" s="4" t="e">
        <f t="shared" si="2"/>
        <v>#DIV/0!</v>
      </c>
      <c r="G10" s="4"/>
      <c r="H10" s="2" t="e">
        <f t="shared" si="0"/>
        <v>#DIV/0!</v>
      </c>
    </row>
    <row r="11" ht="40" customHeight="1"/>
    <row r="12" ht="40" customHeight="1"/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"/>
  <sheetViews>
    <sheetView workbookViewId="0">
      <selection activeCell="A1" sqref="A1"/>
    </sheetView>
  </sheetViews>
  <sheetFormatPr defaultColWidth="9" defaultRowHeight="14.1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财务会计</dc:creator>
  <cp:lastModifiedBy>：</cp:lastModifiedBy>
  <dcterms:created xsi:type="dcterms:W3CDTF">2023-05-12T11:15:00Z</dcterms:created>
  <dcterms:modified xsi:type="dcterms:W3CDTF">2025-07-27T03:50:42Z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99BD5F5C4C07425CAF33AA743EA0BD39_12</vt:lpwstr>
  </property>
</Properties>
</file>