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SP5-Circuit-Design-Files\"/>
    </mc:Choice>
  </mc:AlternateContent>
  <bookViews>
    <workbookView xWindow="0" yWindow="0" windowWidth="20295" windowHeight="9405" tabRatio="99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7" i="1" l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8" i="1"/>
  <c r="E29" i="1"/>
  <c r="E30" i="1"/>
  <c r="E31" i="1"/>
  <c r="E32" i="1"/>
  <c r="E35" i="1"/>
  <c r="E36" i="1"/>
  <c r="E37" i="1"/>
  <c r="E38" i="1"/>
  <c r="E39" i="1"/>
  <c r="E40" i="1"/>
  <c r="E42" i="1"/>
  <c r="E44" i="1"/>
  <c r="E45" i="1"/>
  <c r="E8" i="1" l="1"/>
  <c r="E49" i="1" l="1"/>
</calcChain>
</file>

<file path=xl/sharedStrings.xml><?xml version="1.0" encoding="utf-8"?>
<sst xmlns="http://schemas.openxmlformats.org/spreadsheetml/2006/main" count="258" uniqueCount="182">
  <si>
    <t>Key</t>
  </si>
  <si>
    <t>Aquired</t>
  </si>
  <si>
    <t>Ordered</t>
  </si>
  <si>
    <t>No footprint</t>
  </si>
  <si>
    <t>Not Ordered</t>
  </si>
  <si>
    <t>N/A</t>
  </si>
  <si>
    <t>Reference</t>
  </si>
  <si>
    <t>Unit Cost</t>
  </si>
  <si>
    <t>Amount</t>
  </si>
  <si>
    <t>Total Cost</t>
  </si>
  <si>
    <t>Item Description</t>
  </si>
  <si>
    <t>Manufacturer</t>
  </si>
  <si>
    <t>Manufacturer Part No.</t>
  </si>
  <si>
    <t>Supplier</t>
  </si>
  <si>
    <t>Supplier Part No</t>
  </si>
  <si>
    <t>URL</t>
  </si>
  <si>
    <t>R1, R3</t>
  </si>
  <si>
    <t>MULTICOMP</t>
  </si>
  <si>
    <t>MCSR08X2001FTL</t>
  </si>
  <si>
    <t>Farnell</t>
  </si>
  <si>
    <t>http://uk.farnell.com/multicomp/mcsr08x2001ftl/res-ceramic-2k-1-0-125w-0805/dp/2074393</t>
  </si>
  <si>
    <t>R2</t>
  </si>
  <si>
    <t>1 kΩ Res (0805)</t>
  </si>
  <si>
    <t>RS</t>
  </si>
  <si>
    <t>R4</t>
  </si>
  <si>
    <t>MCWR08X2003FTL</t>
  </si>
  <si>
    <t>http://uk.farnell.com/multicomp/mcwr08x2003ftl/res-thick-film-200kohm-1-0-125w/dp/2447601</t>
  </si>
  <si>
    <t>C1</t>
  </si>
  <si>
    <t>C2, C3, C4</t>
  </si>
  <si>
    <t>100 nF Cap (0805)</t>
  </si>
  <si>
    <t xml:space="preserve">Test Point </t>
  </si>
  <si>
    <t>RS Pro</t>
  </si>
  <si>
    <t>200-202</t>
  </si>
  <si>
    <t>262-2034</t>
  </si>
  <si>
    <t>https://uk.rs-online.com/web/p/terminal-posts/2622034/</t>
  </si>
  <si>
    <t>U1</t>
  </si>
  <si>
    <t>Mono Jack 3.5 mm</t>
  </si>
  <si>
    <t>Cliff</t>
  </si>
  <si>
    <t>FC68102</t>
  </si>
  <si>
    <t>http://uk.farnell.com/cliff-electronic-components/fc68102/socket-2-5mm-jack/dp/8044953</t>
  </si>
  <si>
    <t xml:space="preserve">U2 </t>
  </si>
  <si>
    <t>Σ-Δ Modulator</t>
  </si>
  <si>
    <t>Texas Instruments</t>
  </si>
  <si>
    <t>AMC1204BDWVR</t>
  </si>
  <si>
    <t>http://uk.farnell.com/texas-instruments/amc1204bdwvr/delta-sigma-mod-16bit-78ksps-soic/dp/2392463</t>
  </si>
  <si>
    <t>U3</t>
  </si>
  <si>
    <t>Programmable Oscillator</t>
  </si>
  <si>
    <t>Linear Technology</t>
  </si>
  <si>
    <t>LTC6907CS6#TRMPBF </t>
  </si>
  <si>
    <t>U4</t>
  </si>
  <si>
    <t>D-type Flip Flop</t>
  </si>
  <si>
    <t>ON Semiconductor</t>
  </si>
  <si>
    <t>NC7SV74K8X</t>
  </si>
  <si>
    <t>http://uk.farnell.com/on-semiconductor/nc7sv74k8x/ic-sm-logic-nc7sv-flip-flop/dp/1607719?st=NC7SV74</t>
  </si>
  <si>
    <t>C5, C6</t>
  </si>
  <si>
    <t>470 nF Cap (0805)</t>
  </si>
  <si>
    <t>U5, U6</t>
  </si>
  <si>
    <t>MOSFET Driver</t>
  </si>
  <si>
    <t>UCC27211DDA</t>
  </si>
  <si>
    <t>774-1379</t>
  </si>
  <si>
    <t>https://uk.rs-online.com/web/p/mosfet-power-drivers/7741379/</t>
  </si>
  <si>
    <t>C7, C8</t>
  </si>
  <si>
    <t>22 nF Cap (0805)</t>
  </si>
  <si>
    <t>Murata</t>
  </si>
  <si>
    <t>GRM2191X1H223JA01D </t>
  </si>
  <si>
    <t>798-4706</t>
  </si>
  <si>
    <t>https://uk.rs-online.com/web/p/ceramic-multilayer-capacitors/7984706/</t>
  </si>
  <si>
    <t>D1, D2, D3, D4</t>
  </si>
  <si>
    <t>Diode</t>
  </si>
  <si>
    <t>1N4148W</t>
  </si>
  <si>
    <t>http://uk.farnell.com/multicomp/1n4148w/diode-small-signal-75v-sod-123f/dp/1621821?st=1n4148</t>
  </si>
  <si>
    <t>U7, U8, U9, U10</t>
  </si>
  <si>
    <t>N-Channel Power MOSFET</t>
  </si>
  <si>
    <t>NVD5C684NLT4G </t>
  </si>
  <si>
    <t>141-7228 </t>
  </si>
  <si>
    <t>https://uk.rs-online.com/web/p/mosfet-transistors/1417228/</t>
  </si>
  <si>
    <t>T9, T10, T11, T12</t>
  </si>
  <si>
    <t>R5, R6, R7, R8</t>
  </si>
  <si>
    <t>10 Ω Res (0805)</t>
  </si>
  <si>
    <t>Panasonic</t>
  </si>
  <si>
    <t>T13, T14</t>
  </si>
  <si>
    <t>L1, L2</t>
  </si>
  <si>
    <t>C9, C10</t>
  </si>
  <si>
    <t>C13, C16, C20</t>
  </si>
  <si>
    <t>C14, C17, C19</t>
  </si>
  <si>
    <t>R10, R11, R13</t>
  </si>
  <si>
    <t>T15, T16</t>
  </si>
  <si>
    <t>DC Power Socket</t>
  </si>
  <si>
    <t>Wurth Elektronik</t>
  </si>
  <si>
    <t>122-4883</t>
  </si>
  <si>
    <t>https://uk.rs-online.com/web/p/dc-power-sockets/1224883/</t>
  </si>
  <si>
    <t>30 V Power Supply</t>
  </si>
  <si>
    <t>DYS6150-3000500P</t>
  </si>
  <si>
    <t>144-0993</t>
  </si>
  <si>
    <t>https://uk.rs-online.com/web/p/desktop-power-supply/1440993/</t>
  </si>
  <si>
    <t>Total</t>
  </si>
  <si>
    <t xml:space="preserve">Not Connected </t>
  </si>
  <si>
    <t>C11</t>
  </si>
  <si>
    <t>C12</t>
  </si>
  <si>
    <t>D8</t>
  </si>
  <si>
    <t>D10</t>
  </si>
  <si>
    <t>U11,U12,U13</t>
  </si>
  <si>
    <t>R9</t>
  </si>
  <si>
    <t>R12</t>
  </si>
  <si>
    <t>R14</t>
  </si>
  <si>
    <t>D5,D6,D7,D9</t>
  </si>
  <si>
    <t>C15,C18,C21</t>
  </si>
  <si>
    <t>Uni</t>
  </si>
  <si>
    <t>n/a</t>
  </si>
  <si>
    <t>MC01W08055240R</t>
  </si>
  <si>
    <t>http://uk.farnell.com/multicomp/mc01w08055240r/res-thick-film-240r-5-0-1w-0805/dp/9334190</t>
  </si>
  <si>
    <t>Standard Diode</t>
  </si>
  <si>
    <t>Vishay</t>
  </si>
  <si>
    <t>S1B-E3/61T</t>
  </si>
  <si>
    <t>http://uk.farnell.com/vishay/s1b-e3-5at/diode-standard-1a-100v-smd/dp/9550224</t>
  </si>
  <si>
    <t>LM317 Voltage Regulator</t>
  </si>
  <si>
    <t>LM317MBTG</t>
  </si>
  <si>
    <t>805-1362</t>
  </si>
  <si>
    <t>https://uk.rs-online.com/web/p/linear-voltage-regulators/8051362/</t>
  </si>
  <si>
    <t>ERJ6ENF1651V</t>
  </si>
  <si>
    <t>http://uk.farnell.com/panasonic-electronic-components/erj6enf1651v/res-thick-film-1k65-1-0-125w-0805/dp/2303574</t>
  </si>
  <si>
    <r>
      <t>2 k</t>
    </r>
    <r>
      <rPr>
        <sz val="11"/>
        <color rgb="FF000000"/>
        <rFont val="Calibri"/>
        <family val="2"/>
        <scheme val="minor"/>
      </rPr>
      <t>Ω Res (0805)</t>
    </r>
  </si>
  <si>
    <r>
      <t>200 k</t>
    </r>
    <r>
      <rPr>
        <sz val="11"/>
        <color rgb="FF000000"/>
        <rFont val="Calibri"/>
        <family val="2"/>
        <scheme val="minor"/>
      </rPr>
      <t>Ω (0805)</t>
    </r>
  </si>
  <si>
    <r>
      <t xml:space="preserve">240 </t>
    </r>
    <r>
      <rPr>
        <sz val="11"/>
        <color rgb="FF000000"/>
        <rFont val="Calibri"/>
        <family val="2"/>
        <scheme val="minor"/>
      </rPr>
      <t>Ω Res (0805)</t>
    </r>
  </si>
  <si>
    <r>
      <t>1.65 k</t>
    </r>
    <r>
      <rPr>
        <sz val="11"/>
        <color rgb="FF000000"/>
        <rFont val="Calibri"/>
        <family val="2"/>
        <scheme val="minor"/>
      </rPr>
      <t>Ω Res (0805)</t>
    </r>
  </si>
  <si>
    <r>
      <t xml:space="preserve">390 </t>
    </r>
    <r>
      <rPr>
        <sz val="11"/>
        <color rgb="FF000000"/>
        <rFont val="Calibri"/>
        <family val="2"/>
        <scheme val="minor"/>
      </rPr>
      <t>Ω Res (0805)</t>
    </r>
  </si>
  <si>
    <r>
      <t xml:space="preserve">715 </t>
    </r>
    <r>
      <rPr>
        <sz val="11"/>
        <color rgb="FF000000"/>
        <rFont val="Calibri"/>
        <family val="2"/>
        <scheme val="minor"/>
      </rPr>
      <t>Ω Res (0805)</t>
    </r>
  </si>
  <si>
    <t>MCWR08X7150FTL</t>
  </si>
  <si>
    <t>http://uk.farnell.com/multicomp/mcwr08x7150ftl/res-thick-film-715ohm-1-0-125w/dp/2447716</t>
  </si>
  <si>
    <t>MC0805B105K160CT</t>
  </si>
  <si>
    <t>http://uk.farnell.com/multicomp/mc0805b105k160ct/cap-mlcc-x7r-1uf-16v-0805/dp/2320853</t>
  </si>
  <si>
    <t>1 µF Cap (0805)</t>
  </si>
  <si>
    <t>10 µF Cap (0805)</t>
  </si>
  <si>
    <t>T1 -&gt; T8</t>
  </si>
  <si>
    <t>MC0805B104K101CT</t>
  </si>
  <si>
    <t>TDK</t>
  </si>
  <si>
    <t>220 nF C0G Cap (1812)</t>
  </si>
  <si>
    <t>741-6749</t>
  </si>
  <si>
    <t>C4532C0G1H224J320KA</t>
  </si>
  <si>
    <r>
      <t xml:space="preserve">10 </t>
    </r>
    <r>
      <rPr>
        <sz val="11"/>
        <rFont val="Calibri"/>
        <family val="2"/>
      </rPr>
      <t>µH Inductor</t>
    </r>
  </si>
  <si>
    <t>Bourns</t>
  </si>
  <si>
    <t>SRR1208-100ML</t>
  </si>
  <si>
    <t>693-4530</t>
  </si>
  <si>
    <t>https://uk.rs-online.com/web/p/wire-wound-surface-mount-inductors/6934530/</t>
  </si>
  <si>
    <t>https://uk.rs-online.com/web/p/ceramic-multilayer-capacitors/7416749/</t>
  </si>
  <si>
    <t>http://uk.farnell.com/multicomp/mc0805b104k101ct/cap-mlcc-x7r-100nf-100v-0805/dp/2320821</t>
  </si>
  <si>
    <t>J3</t>
  </si>
  <si>
    <t>MCWR08X1001FTL</t>
  </si>
  <si>
    <t>http://uk.farnell.com/multicomp/mcwr08x1001ftl/res-thick-film-1k-1-0-125w-0805/dp/2447587</t>
  </si>
  <si>
    <t>J5</t>
  </si>
  <si>
    <t>2 Pos Header MF</t>
  </si>
  <si>
    <t>Molex</t>
  </si>
  <si>
    <t>2 Pos Receptacle MF</t>
  </si>
  <si>
    <t>39-01-2020</t>
  </si>
  <si>
    <t>484-1748</t>
  </si>
  <si>
    <t>Mini-fit Jr Crimp</t>
  </si>
  <si>
    <t>39-00-0038</t>
  </si>
  <si>
    <t>670-6307 </t>
  </si>
  <si>
    <t>https://uk.rs-online.com/web/p/pcb-connector-housings/4841748/</t>
  </si>
  <si>
    <t>https://uk.rs-online.com/web/p/pcb-connector-contacts/6706307/</t>
  </si>
  <si>
    <t>484-1883 </t>
  </si>
  <si>
    <t>39-28-1023</t>
  </si>
  <si>
    <t>https://uk.rs-online.com/web/p/pcb-headers/4841883/</t>
  </si>
  <si>
    <t>3.5 mm Audio Cable</t>
  </si>
  <si>
    <t>Pro Signal</t>
  </si>
  <si>
    <t>AV13646</t>
  </si>
  <si>
    <t>http://uk.farnell.com/pro-signal/av13646/lead-3-5mm-s-jack-jack-1-2m/dp/3712278</t>
  </si>
  <si>
    <t>Ready</t>
  </si>
  <si>
    <t>2 (Dup)</t>
  </si>
  <si>
    <t>3 (Dup)</t>
  </si>
  <si>
    <t>4 (Dup)</t>
  </si>
  <si>
    <t>1 nF Cap (0603)</t>
  </si>
  <si>
    <t>MC0603B102K250CT</t>
  </si>
  <si>
    <t>http://uk.farnell.com/multicomp/mc0603b102k250ct/cap-mlcc-x7r-1000pf-25v-0603/dp/2627426</t>
  </si>
  <si>
    <t>http://uk.farnell.com/linear-technology/ltc6907cs6-trmpbf/oscillator-40khz-4mhz-tsot23-6/dp/1663929</t>
  </si>
  <si>
    <t>MCWR08X10R0FTL</t>
  </si>
  <si>
    <t>http://uk.farnell.com/multicomp/mcwr08x10r0ftl/res-thick-film-10r-1-0-125w-0805/dp/2447556</t>
  </si>
  <si>
    <t>Kemet</t>
  </si>
  <si>
    <t>C0805C106K4PACTU</t>
  </si>
  <si>
    <t>http://uk.farnell.com/kemet/c0805c106k4pactu/cap-mlcc-x5r-10uf-16v-0805/dp/1288204?st=10%20uF</t>
  </si>
  <si>
    <t>http://uk.farnell.com/multicomp/mcb0805r474kct/cap-mlcc-x7r-470nf-16v-0805/dp/9406336</t>
  </si>
  <si>
    <t>MCB0805R474KCT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</si>
</sst>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\£#,##0.000;[Red]&quot;-£&quot;#,##0.000"/>
    <numFmt numFmtId="165" formatCode="\£#,##0.00;[Red]&quot;-£&quot;#,##0.00"/>
    <numFmt numFmtId="166" formatCode="[$£-809]#,##0.000;[Red]\-[$£-809]#,##0.000"/>
    <numFmt numFmtId="167" formatCode="0.000000000E+00"/>
    <numFmt numFmtId="168" formatCode="\£#,##0.0000;[Red]&quot;-£&quot;#,##0.0000"/>
    <numFmt numFmtId="169" formatCode="\£#,##0.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3333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933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FF00FF"/>
      </patternFill>
    </fill>
    <fill>
      <patternFill patternType="solid">
        <fgColor rgb="FF92D050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4" borderId="1" xfId="0" applyFont="1" applyFill="1" applyBorder="1"/>
    <xf numFmtId="0" fontId="1" fillId="0" borderId="0" xfId="0" applyFont="1"/>
    <xf numFmtId="0" fontId="0" fillId="3" borderId="1" xfId="0" applyFont="1" applyFill="1" applyBorder="1"/>
    <xf numFmtId="164" fontId="0" fillId="0" borderId="1" xfId="0" applyNumberFormat="1" applyFont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0" fontId="0" fillId="5" borderId="1" xfId="0" applyFont="1" applyFill="1" applyBorder="1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164" fontId="0" fillId="0" borderId="0" xfId="0" applyNumberFormat="1" applyFont="1"/>
    <xf numFmtId="0" fontId="0" fillId="0" borderId="0" xfId="0" applyFont="1" applyAlignment="1">
      <alignment horizontal="right"/>
    </xf>
    <xf numFmtId="165" fontId="0" fillId="0" borderId="0" xfId="0" applyNumberFormat="1" applyFont="1"/>
    <xf numFmtId="0" fontId="1" fillId="0" borderId="2" xfId="0" applyFont="1" applyBorder="1"/>
    <xf numFmtId="0" fontId="2" fillId="0" borderId="0" xfId="0" applyFont="1" applyAlignment="1">
      <alignment vertical="center" wrapText="1"/>
    </xf>
    <xf numFmtId="166" fontId="0" fillId="0" borderId="1" xfId="0" applyNumberFormat="1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164" fontId="0" fillId="0" borderId="1" xfId="0" applyNumberFormat="1" applyFont="1" applyBorder="1" applyAlignment="1">
      <alignment horizontal="right"/>
    </xf>
    <xf numFmtId="0" fontId="0" fillId="7" borderId="1" xfId="0" applyFont="1" applyFill="1" applyBorder="1"/>
    <xf numFmtId="0" fontId="0" fillId="0" borderId="0" xfId="0" applyFont="1" applyBorder="1"/>
    <xf numFmtId="0" fontId="0" fillId="8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1" xfId="0" applyFont="1" applyFill="1" applyBorder="1"/>
    <xf numFmtId="0" fontId="0" fillId="9" borderId="1" xfId="0" applyFont="1" applyFill="1" applyBorder="1"/>
    <xf numFmtId="0" fontId="0" fillId="0" borderId="1" xfId="0" applyFont="1" applyFill="1" applyBorder="1" applyAlignment="1">
      <alignment horizontal="right"/>
    </xf>
    <xf numFmtId="0" fontId="0" fillId="10" borderId="1" xfId="0" applyFont="1" applyFill="1" applyBorder="1"/>
    <xf numFmtId="165" fontId="0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/>
    <xf numFmtId="0" fontId="0" fillId="6" borderId="2" xfId="0" applyFont="1" applyFill="1" applyBorder="1"/>
    <xf numFmtId="167" fontId="0" fillId="0" borderId="1" xfId="0" applyNumberFormat="1" applyFont="1" applyBorder="1" applyAlignment="1">
      <alignment horizontal="left" wrapText="1"/>
    </xf>
    <xf numFmtId="168" fontId="0" fillId="0" borderId="1" xfId="0" applyNumberFormat="1" applyFont="1" applyBorder="1"/>
    <xf numFmtId="169" fontId="0" fillId="0" borderId="1" xfId="0" applyNumberFormat="1" applyFont="1" applyBorder="1"/>
    <xf numFmtId="0" fontId="6" fillId="0" borderId="0" xfId="0" applyFont="1"/>
    <xf numFmtId="0" fontId="0" fillId="11" borderId="1" xfId="0" applyFont="1" applyFill="1" applyBorder="1"/>
    <xf numFmtId="0" fontId="0" fillId="12" borderId="1" xfId="0" applyFont="1" applyFill="1" applyBorder="1"/>
    <xf numFmtId="0" fontId="0" fillId="1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4" zoomScaleNormal="100" workbookViewId="0">
      <selection activeCell="A30" sqref="A30"/>
    </sheetView>
  </sheetViews>
  <sheetFormatPr defaultRowHeight="15" x14ac:dyDescent="0.25"/>
  <cols>
    <col min="1" max="2" width="14.85546875"/>
    <col min="3" max="3" width="8.5703125"/>
    <col min="4" max="4" width="11.85546875"/>
    <col min="5" max="5" width="11.7109375"/>
    <col min="6" max="6" width="24.28515625"/>
    <col min="7" max="7" width="17.5703125"/>
    <col min="8" max="8" width="21.7109375" bestFit="1" customWidth="1"/>
    <col min="9" max="9" width="19.7109375"/>
    <col min="10" max="10" width="15.42578125"/>
    <col min="11" max="11" width="94.85546875" customWidth="1"/>
    <col min="12" max="26" width="8.5703125"/>
    <col min="27" max="1025" width="14.140625"/>
  </cols>
  <sheetData>
    <row r="1" spans="1:11" x14ac:dyDescent="0.25">
      <c r="J1" s="1"/>
    </row>
    <row r="2" spans="1:11" x14ac:dyDescent="0.25">
      <c r="C2" s="2" t="s">
        <v>0</v>
      </c>
      <c r="D2" s="3" t="s">
        <v>1</v>
      </c>
      <c r="E2" s="6" t="s">
        <v>167</v>
      </c>
      <c r="J2" s="1"/>
    </row>
    <row r="3" spans="1:11" x14ac:dyDescent="0.25">
      <c r="D3" s="4" t="s">
        <v>2</v>
      </c>
      <c r="E3" s="11" t="s">
        <v>3</v>
      </c>
      <c r="J3" s="1"/>
    </row>
    <row r="4" spans="1:11" x14ac:dyDescent="0.25">
      <c r="D4" s="42" t="s">
        <v>4</v>
      </c>
      <c r="E4" s="41"/>
      <c r="F4" s="5"/>
      <c r="J4" s="1"/>
    </row>
    <row r="5" spans="1:11" x14ac:dyDescent="0.25">
      <c r="J5" s="1"/>
    </row>
    <row r="6" spans="1:11" x14ac:dyDescent="0.25">
      <c r="A6" s="2" t="s">
        <v>6</v>
      </c>
      <c r="B6" s="2"/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</row>
    <row r="7" spans="1:11" x14ac:dyDescent="0.25">
      <c r="K7" s="1"/>
    </row>
    <row r="8" spans="1:11" x14ac:dyDescent="0.25">
      <c r="A8" s="47" t="s">
        <v>16</v>
      </c>
      <c r="B8" s="6"/>
      <c r="C8" s="44">
        <v>1.23E-2</v>
      </c>
      <c r="D8" s="8">
        <v>2</v>
      </c>
      <c r="E8" s="9">
        <f t="shared" ref="E8:E47" si="0">C8*D8</f>
        <v>2.46E-2</v>
      </c>
      <c r="F8" s="27" t="s">
        <v>121</v>
      </c>
      <c r="G8" s="8" t="s">
        <v>17</v>
      </c>
      <c r="H8" s="8" t="s">
        <v>18</v>
      </c>
      <c r="I8" s="8" t="s">
        <v>19</v>
      </c>
      <c r="J8" s="10">
        <v>2074393</v>
      </c>
      <c r="K8" s="8" t="s">
        <v>20</v>
      </c>
    </row>
    <row r="9" spans="1:11" x14ac:dyDescent="0.25">
      <c r="A9" s="47" t="s">
        <v>21</v>
      </c>
      <c r="B9" s="6"/>
      <c r="C9" s="7">
        <v>6.0000000000000001E-3</v>
      </c>
      <c r="D9" s="8">
        <v>1</v>
      </c>
      <c r="E9" s="9">
        <f t="shared" si="0"/>
        <v>6.0000000000000001E-3</v>
      </c>
      <c r="F9" s="28" t="s">
        <v>22</v>
      </c>
      <c r="G9" s="8" t="s">
        <v>17</v>
      </c>
      <c r="H9" s="8" t="s">
        <v>147</v>
      </c>
      <c r="I9" s="8" t="s">
        <v>19</v>
      </c>
      <c r="J9" s="10">
        <v>2447587</v>
      </c>
      <c r="K9" s="8" t="s">
        <v>148</v>
      </c>
    </row>
    <row r="10" spans="1:11" x14ac:dyDescent="0.25">
      <c r="A10" s="47" t="s">
        <v>24</v>
      </c>
      <c r="B10" s="6"/>
      <c r="C10" s="7">
        <v>6.0000000000000001E-3</v>
      </c>
      <c r="D10" s="8">
        <v>1</v>
      </c>
      <c r="E10" s="9">
        <f t="shared" si="0"/>
        <v>6.0000000000000001E-3</v>
      </c>
      <c r="F10" s="27" t="s">
        <v>122</v>
      </c>
      <c r="G10" s="8" t="s">
        <v>17</v>
      </c>
      <c r="H10" s="8" t="s">
        <v>25</v>
      </c>
      <c r="I10" s="8" t="s">
        <v>19</v>
      </c>
      <c r="J10" s="10">
        <v>2447601</v>
      </c>
      <c r="K10" s="8" t="s">
        <v>26</v>
      </c>
    </row>
    <row r="11" spans="1:11" x14ac:dyDescent="0.25">
      <c r="A11" s="47" t="s">
        <v>27</v>
      </c>
      <c r="B11" s="6"/>
      <c r="C11" s="45">
        <v>8.0999999999999996E-3</v>
      </c>
      <c r="D11" s="8">
        <v>1</v>
      </c>
      <c r="E11" s="9">
        <f t="shared" si="0"/>
        <v>8.0999999999999996E-3</v>
      </c>
      <c r="F11" s="28" t="s">
        <v>171</v>
      </c>
      <c r="G11" s="8" t="s">
        <v>17</v>
      </c>
      <c r="H11" s="8" t="s">
        <v>172</v>
      </c>
      <c r="I11" s="8" t="s">
        <v>19</v>
      </c>
      <c r="J11" s="10">
        <v>2627426</v>
      </c>
      <c r="K11" s="8" t="s">
        <v>173</v>
      </c>
    </row>
    <row r="12" spans="1:11" x14ac:dyDescent="0.25">
      <c r="A12" s="47" t="s">
        <v>28</v>
      </c>
      <c r="B12" s="6"/>
      <c r="C12" s="7">
        <v>3.7999999999999999E-2</v>
      </c>
      <c r="D12" s="8">
        <v>3</v>
      </c>
      <c r="E12" s="9">
        <f t="shared" si="0"/>
        <v>0.11399999999999999</v>
      </c>
      <c r="F12" s="28" t="s">
        <v>29</v>
      </c>
      <c r="G12" s="8" t="s">
        <v>17</v>
      </c>
      <c r="H12" s="8" t="s">
        <v>134</v>
      </c>
      <c r="I12" s="8" t="s">
        <v>19</v>
      </c>
      <c r="J12" s="10">
        <v>2320821</v>
      </c>
      <c r="K12" s="8" t="s">
        <v>145</v>
      </c>
    </row>
    <row r="13" spans="1:11" x14ac:dyDescent="0.25">
      <c r="A13" s="47" t="s">
        <v>133</v>
      </c>
      <c r="B13" s="26"/>
      <c r="C13" s="7">
        <v>4.4999999999999998E-2</v>
      </c>
      <c r="D13" s="8">
        <v>8</v>
      </c>
      <c r="E13" s="9">
        <f t="shared" si="0"/>
        <v>0.36</v>
      </c>
      <c r="F13" s="28" t="s">
        <v>30</v>
      </c>
      <c r="G13" s="8" t="s">
        <v>31</v>
      </c>
      <c r="H13" s="8" t="s">
        <v>32</v>
      </c>
      <c r="I13" s="8" t="s">
        <v>23</v>
      </c>
      <c r="J13" s="10" t="s">
        <v>33</v>
      </c>
      <c r="K13" s="8" t="s">
        <v>34</v>
      </c>
    </row>
    <row r="14" spans="1:11" x14ac:dyDescent="0.25">
      <c r="A14" s="47" t="s">
        <v>35</v>
      </c>
      <c r="B14" s="26"/>
      <c r="C14" s="7">
        <v>0.75600000000000001</v>
      </c>
      <c r="D14" s="8">
        <v>1</v>
      </c>
      <c r="E14" s="9">
        <f t="shared" si="0"/>
        <v>0.75600000000000001</v>
      </c>
      <c r="F14" s="28" t="s">
        <v>36</v>
      </c>
      <c r="G14" s="8" t="s">
        <v>37</v>
      </c>
      <c r="H14" s="8" t="s">
        <v>38</v>
      </c>
      <c r="I14" s="8" t="s">
        <v>19</v>
      </c>
      <c r="J14" s="10">
        <v>8044953</v>
      </c>
      <c r="K14" s="8" t="s">
        <v>39</v>
      </c>
    </row>
    <row r="15" spans="1:11" x14ac:dyDescent="0.25">
      <c r="A15" s="48" t="s">
        <v>40</v>
      </c>
      <c r="B15" s="26"/>
      <c r="C15" s="9">
        <v>6.07</v>
      </c>
      <c r="D15" s="8">
        <v>1</v>
      </c>
      <c r="E15" s="9">
        <f t="shared" si="0"/>
        <v>6.07</v>
      </c>
      <c r="F15" s="28" t="s">
        <v>41</v>
      </c>
      <c r="G15" s="8" t="s">
        <v>42</v>
      </c>
      <c r="H15" s="12" t="s">
        <v>43</v>
      </c>
      <c r="I15" s="8" t="s">
        <v>19</v>
      </c>
      <c r="J15" s="10">
        <v>2392463</v>
      </c>
      <c r="K15" s="8" t="s">
        <v>44</v>
      </c>
    </row>
    <row r="16" spans="1:11" x14ac:dyDescent="0.25">
      <c r="A16" s="49" t="s">
        <v>45</v>
      </c>
      <c r="B16" s="26"/>
      <c r="C16" s="9">
        <v>2.46</v>
      </c>
      <c r="D16" s="8">
        <v>1</v>
      </c>
      <c r="E16" s="9">
        <f t="shared" si="0"/>
        <v>2.46</v>
      </c>
      <c r="F16" s="28" t="s">
        <v>46</v>
      </c>
      <c r="G16" s="8" t="s">
        <v>47</v>
      </c>
      <c r="H16" s="8" t="s">
        <v>48</v>
      </c>
      <c r="I16" s="8" t="s">
        <v>19</v>
      </c>
      <c r="J16" s="10">
        <v>1663929</v>
      </c>
      <c r="K16" s="8" t="s">
        <v>174</v>
      </c>
    </row>
    <row r="17" spans="1:11" x14ac:dyDescent="0.25">
      <c r="A17" s="32"/>
      <c r="B17" s="8"/>
      <c r="C17" s="9"/>
      <c r="D17" s="8"/>
      <c r="E17" s="9"/>
      <c r="F17" s="28"/>
      <c r="G17" s="8"/>
      <c r="H17" s="8"/>
      <c r="I17" s="8"/>
      <c r="J17" s="10"/>
      <c r="K17" s="8"/>
    </row>
    <row r="18" spans="1:11" x14ac:dyDescent="0.25">
      <c r="A18" s="48" t="s">
        <v>49</v>
      </c>
      <c r="B18" s="26"/>
      <c r="C18" s="7">
        <v>0.40799999999999997</v>
      </c>
      <c r="D18" s="8">
        <v>1</v>
      </c>
      <c r="E18" s="9">
        <f t="shared" si="0"/>
        <v>0.40799999999999997</v>
      </c>
      <c r="F18" s="28" t="s">
        <v>50</v>
      </c>
      <c r="G18" s="8" t="s">
        <v>51</v>
      </c>
      <c r="H18" s="8" t="s">
        <v>52</v>
      </c>
      <c r="I18" s="8" t="s">
        <v>19</v>
      </c>
      <c r="J18" s="10">
        <v>1607719</v>
      </c>
      <c r="K18" s="8" t="s">
        <v>53</v>
      </c>
    </row>
    <row r="19" spans="1:11" x14ac:dyDescent="0.25">
      <c r="A19" s="47" t="s">
        <v>54</v>
      </c>
      <c r="B19" s="6"/>
      <c r="C19" s="7">
        <v>5.8299999999999998E-2</v>
      </c>
      <c r="D19" s="8">
        <v>2</v>
      </c>
      <c r="E19" s="9">
        <f t="shared" si="0"/>
        <v>0.1166</v>
      </c>
      <c r="F19" s="28" t="s">
        <v>55</v>
      </c>
      <c r="G19" s="8" t="s">
        <v>17</v>
      </c>
      <c r="H19" s="13" t="s">
        <v>181</v>
      </c>
      <c r="I19" s="8" t="s">
        <v>19</v>
      </c>
      <c r="J19" s="10">
        <v>9406336</v>
      </c>
      <c r="K19" t="s">
        <v>180</v>
      </c>
    </row>
    <row r="20" spans="1:11" x14ac:dyDescent="0.25">
      <c r="A20" s="49" t="s">
        <v>56</v>
      </c>
      <c r="B20" s="26"/>
      <c r="C20" s="9">
        <v>5.69</v>
      </c>
      <c r="D20" s="8">
        <v>2</v>
      </c>
      <c r="E20" s="9">
        <f t="shared" si="0"/>
        <v>11.38</v>
      </c>
      <c r="F20" s="28" t="s">
        <v>57</v>
      </c>
      <c r="G20" s="8" t="s">
        <v>42</v>
      </c>
      <c r="H20" s="8" t="s">
        <v>58</v>
      </c>
      <c r="I20" s="8" t="s">
        <v>23</v>
      </c>
      <c r="J20" s="10" t="s">
        <v>59</v>
      </c>
      <c r="K20" s="8" t="s">
        <v>60</v>
      </c>
    </row>
    <row r="21" spans="1:11" x14ac:dyDescent="0.25">
      <c r="A21" s="47" t="s">
        <v>61</v>
      </c>
      <c r="B21" s="6"/>
      <c r="C21" s="7">
        <v>0.1</v>
      </c>
      <c r="D21" s="8">
        <v>2</v>
      </c>
      <c r="E21" s="9">
        <f t="shared" si="0"/>
        <v>0.2</v>
      </c>
      <c r="F21" s="28" t="s">
        <v>62</v>
      </c>
      <c r="G21" s="8" t="s">
        <v>63</v>
      </c>
      <c r="H21" s="13" t="s">
        <v>64</v>
      </c>
      <c r="I21" s="8" t="s">
        <v>23</v>
      </c>
      <c r="J21" s="10" t="s">
        <v>65</v>
      </c>
      <c r="K21" s="8" t="s">
        <v>66</v>
      </c>
    </row>
    <row r="22" spans="1:11" x14ac:dyDescent="0.25">
      <c r="A22" s="47" t="s">
        <v>67</v>
      </c>
      <c r="B22" s="26"/>
      <c r="C22" s="7">
        <v>5.91E-2</v>
      </c>
      <c r="D22" s="8">
        <v>4</v>
      </c>
      <c r="E22" s="9">
        <f t="shared" si="0"/>
        <v>0.2364</v>
      </c>
      <c r="F22" s="28" t="s">
        <v>68</v>
      </c>
      <c r="G22" s="8" t="s">
        <v>17</v>
      </c>
      <c r="H22" s="13" t="s">
        <v>69</v>
      </c>
      <c r="I22" s="8" t="s">
        <v>19</v>
      </c>
      <c r="J22" s="10">
        <v>1621821</v>
      </c>
      <c r="K22" s="8" t="s">
        <v>70</v>
      </c>
    </row>
    <row r="23" spans="1:11" x14ac:dyDescent="0.25">
      <c r="A23" s="49" t="s">
        <v>71</v>
      </c>
      <c r="B23" s="26"/>
      <c r="C23" s="7">
        <v>0.95699999999999996</v>
      </c>
      <c r="D23" s="8">
        <v>4</v>
      </c>
      <c r="E23" s="9">
        <f t="shared" si="0"/>
        <v>3.8279999999999998</v>
      </c>
      <c r="F23" s="28" t="s">
        <v>72</v>
      </c>
      <c r="G23" s="8" t="s">
        <v>51</v>
      </c>
      <c r="H23" s="13" t="s">
        <v>73</v>
      </c>
      <c r="I23" s="8" t="s">
        <v>23</v>
      </c>
      <c r="J23" s="10" t="s">
        <v>74</v>
      </c>
      <c r="K23" s="8" t="s">
        <v>75</v>
      </c>
    </row>
    <row r="24" spans="1:11" x14ac:dyDescent="0.25">
      <c r="A24" s="47" t="s">
        <v>76</v>
      </c>
      <c r="B24" s="26"/>
      <c r="C24" s="7">
        <v>3.5000000000000003E-2</v>
      </c>
      <c r="D24" s="10" t="s">
        <v>170</v>
      </c>
      <c r="E24" s="9">
        <v>0</v>
      </c>
      <c r="F24" s="28" t="s">
        <v>30</v>
      </c>
      <c r="G24" s="8" t="s">
        <v>31</v>
      </c>
      <c r="H24" s="8" t="s">
        <v>32</v>
      </c>
      <c r="I24" s="8" t="s">
        <v>23</v>
      </c>
      <c r="J24" s="10" t="s">
        <v>33</v>
      </c>
      <c r="K24" s="8" t="s">
        <v>34</v>
      </c>
    </row>
    <row r="25" spans="1:11" x14ac:dyDescent="0.25">
      <c r="A25" s="47" t="s">
        <v>77</v>
      </c>
      <c r="B25" s="6"/>
      <c r="C25" s="7">
        <v>6.1000000000000004E-3</v>
      </c>
      <c r="D25" s="8">
        <v>4</v>
      </c>
      <c r="E25" s="9">
        <f t="shared" si="0"/>
        <v>2.4400000000000002E-2</v>
      </c>
      <c r="F25" s="28" t="s">
        <v>78</v>
      </c>
      <c r="G25" s="8" t="s">
        <v>17</v>
      </c>
      <c r="H25" s="46" t="s">
        <v>175</v>
      </c>
      <c r="I25" s="8" t="s">
        <v>19</v>
      </c>
      <c r="J25" s="10">
        <v>2447556</v>
      </c>
      <c r="K25" s="8" t="s">
        <v>176</v>
      </c>
    </row>
    <row r="26" spans="1:11" x14ac:dyDescent="0.25">
      <c r="A26" s="32"/>
      <c r="B26" s="8"/>
      <c r="C26" s="9"/>
      <c r="D26" s="8"/>
      <c r="E26" s="9"/>
      <c r="F26" s="28"/>
      <c r="G26" s="8"/>
      <c r="H26" s="13"/>
      <c r="I26" s="8"/>
      <c r="J26" s="10"/>
      <c r="K26" s="8"/>
    </row>
    <row r="27" spans="1:11" x14ac:dyDescent="0.25">
      <c r="A27" s="47" t="s">
        <v>80</v>
      </c>
      <c r="B27" s="26"/>
      <c r="C27" s="7">
        <v>3.5000000000000003E-2</v>
      </c>
      <c r="D27" s="10" t="s">
        <v>168</v>
      </c>
      <c r="E27" s="9">
        <v>0</v>
      </c>
      <c r="F27" s="28" t="s">
        <v>30</v>
      </c>
      <c r="G27" s="8" t="s">
        <v>31</v>
      </c>
      <c r="H27" s="8" t="s">
        <v>32</v>
      </c>
      <c r="I27" s="8" t="s">
        <v>23</v>
      </c>
      <c r="J27" s="10" t="s">
        <v>33</v>
      </c>
      <c r="K27" s="8" t="s">
        <v>34</v>
      </c>
    </row>
    <row r="28" spans="1:11" x14ac:dyDescent="0.25">
      <c r="A28" s="48" t="s">
        <v>81</v>
      </c>
      <c r="B28" s="6"/>
      <c r="C28" s="7">
        <v>0.83</v>
      </c>
      <c r="D28" s="8">
        <v>2</v>
      </c>
      <c r="E28" s="9">
        <f t="shared" si="0"/>
        <v>1.66</v>
      </c>
      <c r="F28" s="27" t="s">
        <v>139</v>
      </c>
      <c r="G28" s="8" t="s">
        <v>140</v>
      </c>
      <c r="H28" s="13" t="s">
        <v>141</v>
      </c>
      <c r="I28" s="8" t="s">
        <v>23</v>
      </c>
      <c r="J28" s="10" t="s">
        <v>142</v>
      </c>
      <c r="K28" s="8" t="s">
        <v>143</v>
      </c>
    </row>
    <row r="29" spans="1:11" x14ac:dyDescent="0.25">
      <c r="A29" s="48" t="s">
        <v>82</v>
      </c>
      <c r="B29" s="26"/>
      <c r="C29" s="23">
        <v>0.77500000000000002</v>
      </c>
      <c r="D29" s="10">
        <v>2</v>
      </c>
      <c r="E29" s="9">
        <f t="shared" si="0"/>
        <v>1.55</v>
      </c>
      <c r="F29" s="28" t="s">
        <v>136</v>
      </c>
      <c r="G29" s="8" t="s">
        <v>135</v>
      </c>
      <c r="H29" s="13" t="s">
        <v>138</v>
      </c>
      <c r="I29" s="8" t="s">
        <v>23</v>
      </c>
      <c r="J29" s="10" t="s">
        <v>137</v>
      </c>
      <c r="K29" s="8" t="s">
        <v>144</v>
      </c>
    </row>
    <row r="30" spans="1:11" x14ac:dyDescent="0.25">
      <c r="A30" s="32" t="s">
        <v>149</v>
      </c>
      <c r="B30" s="26"/>
      <c r="C30" s="23">
        <v>0.36599999999999999</v>
      </c>
      <c r="D30" s="32">
        <v>1</v>
      </c>
      <c r="E30" s="9">
        <f t="shared" si="0"/>
        <v>0.36599999999999999</v>
      </c>
      <c r="F30" s="9" t="s">
        <v>150</v>
      </c>
      <c r="G30" s="28" t="s">
        <v>151</v>
      </c>
      <c r="H30" s="13" t="s">
        <v>161</v>
      </c>
      <c r="I30" s="13" t="s">
        <v>23</v>
      </c>
      <c r="J30" s="10" t="s">
        <v>160</v>
      </c>
      <c r="K30" s="13" t="s">
        <v>162</v>
      </c>
    </row>
    <row r="31" spans="1:11" x14ac:dyDescent="0.25">
      <c r="A31" s="32" t="s">
        <v>5</v>
      </c>
      <c r="B31" s="33"/>
      <c r="C31" s="23">
        <v>0.19800000000000001</v>
      </c>
      <c r="D31" s="34">
        <v>1</v>
      </c>
      <c r="E31" s="9">
        <f t="shared" si="0"/>
        <v>0.19800000000000001</v>
      </c>
      <c r="F31" s="9" t="s">
        <v>152</v>
      </c>
      <c r="G31" s="28" t="s">
        <v>151</v>
      </c>
      <c r="H31" s="8" t="s">
        <v>153</v>
      </c>
      <c r="I31" s="13" t="s">
        <v>23</v>
      </c>
      <c r="J31" s="10" t="s">
        <v>154</v>
      </c>
      <c r="K31" s="13" t="s">
        <v>158</v>
      </c>
    </row>
    <row r="32" spans="1:11" x14ac:dyDescent="0.25">
      <c r="A32" s="47" t="s">
        <v>5</v>
      </c>
      <c r="B32" s="33"/>
      <c r="C32" s="23">
        <v>3.6999999999999998E-2</v>
      </c>
      <c r="D32" s="32">
        <v>2</v>
      </c>
      <c r="E32" s="9">
        <f t="shared" si="0"/>
        <v>7.3999999999999996E-2</v>
      </c>
      <c r="F32" s="9" t="s">
        <v>155</v>
      </c>
      <c r="G32" s="28" t="s">
        <v>151</v>
      </c>
      <c r="H32" s="8" t="s">
        <v>156</v>
      </c>
      <c r="I32" s="13" t="s">
        <v>23</v>
      </c>
      <c r="J32" s="10" t="s">
        <v>157</v>
      </c>
      <c r="K32" s="13" t="s">
        <v>159</v>
      </c>
    </row>
    <row r="33" spans="1:11" x14ac:dyDescent="0.25">
      <c r="A33" s="1"/>
      <c r="B33" s="1"/>
      <c r="C33" s="14"/>
      <c r="D33" s="1"/>
      <c r="E33" s="9"/>
      <c r="F33" s="29"/>
      <c r="G33" s="1"/>
      <c r="H33" s="31"/>
      <c r="I33" s="1"/>
      <c r="J33" s="15"/>
      <c r="K33" s="1"/>
    </row>
    <row r="34" spans="1:11" x14ac:dyDescent="0.25">
      <c r="A34" s="47" t="s">
        <v>83</v>
      </c>
      <c r="B34" s="6"/>
      <c r="C34" s="7">
        <v>3.7999999999999999E-2</v>
      </c>
      <c r="D34" s="10" t="s">
        <v>169</v>
      </c>
      <c r="E34" s="9">
        <v>0</v>
      </c>
      <c r="F34" s="28" t="s">
        <v>29</v>
      </c>
      <c r="G34" s="8" t="s">
        <v>17</v>
      </c>
      <c r="H34" s="13" t="s">
        <v>134</v>
      </c>
      <c r="I34" s="8" t="s">
        <v>19</v>
      </c>
      <c r="J34" s="10">
        <v>2320821</v>
      </c>
      <c r="K34" s="8" t="s">
        <v>145</v>
      </c>
    </row>
    <row r="35" spans="1:11" x14ac:dyDescent="0.25">
      <c r="A35" s="47" t="s">
        <v>84</v>
      </c>
      <c r="B35" s="26"/>
      <c r="C35" s="23">
        <v>5.0299999999999997E-2</v>
      </c>
      <c r="D35" s="10">
        <v>3</v>
      </c>
      <c r="E35" s="9">
        <f t="shared" si="0"/>
        <v>0.15089999999999998</v>
      </c>
      <c r="F35" s="28" t="s">
        <v>131</v>
      </c>
      <c r="G35" s="8" t="s">
        <v>17</v>
      </c>
      <c r="H35" s="13" t="s">
        <v>129</v>
      </c>
      <c r="I35" s="8" t="s">
        <v>19</v>
      </c>
      <c r="J35" s="10">
        <v>2320853</v>
      </c>
      <c r="K35" s="8" t="s">
        <v>130</v>
      </c>
    </row>
    <row r="36" spans="1:11" x14ac:dyDescent="0.25">
      <c r="A36" s="47" t="s">
        <v>106</v>
      </c>
      <c r="B36" s="26"/>
      <c r="C36" s="23">
        <v>0.17699999999999999</v>
      </c>
      <c r="D36" s="10">
        <v>3</v>
      </c>
      <c r="E36" s="9">
        <f t="shared" si="0"/>
        <v>0.53099999999999992</v>
      </c>
      <c r="F36" s="28" t="s">
        <v>132</v>
      </c>
      <c r="G36" s="8" t="s">
        <v>177</v>
      </c>
      <c r="H36" s="13" t="s">
        <v>178</v>
      </c>
      <c r="I36" s="8" t="s">
        <v>19</v>
      </c>
      <c r="J36" s="10">
        <v>1288204</v>
      </c>
      <c r="K36" s="8" t="s">
        <v>179</v>
      </c>
    </row>
    <row r="37" spans="1:11" x14ac:dyDescent="0.25">
      <c r="A37" s="47" t="s">
        <v>85</v>
      </c>
      <c r="B37" s="26"/>
      <c r="C37" s="7">
        <v>4.7999999999999996E-3</v>
      </c>
      <c r="D37" s="10">
        <v>3</v>
      </c>
      <c r="E37" s="9">
        <f t="shared" si="0"/>
        <v>1.44E-2</v>
      </c>
      <c r="F37" s="27" t="s">
        <v>123</v>
      </c>
      <c r="G37" s="8" t="s">
        <v>17</v>
      </c>
      <c r="H37" s="8" t="s">
        <v>109</v>
      </c>
      <c r="I37" s="8" t="s">
        <v>19</v>
      </c>
      <c r="J37" s="10">
        <v>9334190</v>
      </c>
      <c r="K37" s="8" t="s">
        <v>110</v>
      </c>
    </row>
    <row r="38" spans="1:11" x14ac:dyDescent="0.25">
      <c r="A38" s="47" t="s">
        <v>105</v>
      </c>
      <c r="B38" s="26"/>
      <c r="C38" s="7">
        <v>0.17399999999999999</v>
      </c>
      <c r="D38" s="10">
        <v>4</v>
      </c>
      <c r="E38" s="9">
        <f t="shared" si="0"/>
        <v>0.69599999999999995</v>
      </c>
      <c r="F38" s="28" t="s">
        <v>111</v>
      </c>
      <c r="G38" s="8" t="s">
        <v>112</v>
      </c>
      <c r="H38" s="8" t="s">
        <v>113</v>
      </c>
      <c r="I38" s="8" t="s">
        <v>19</v>
      </c>
      <c r="J38" s="10">
        <v>9550224</v>
      </c>
      <c r="K38" s="8" t="s">
        <v>114</v>
      </c>
    </row>
    <row r="39" spans="1:11" x14ac:dyDescent="0.25">
      <c r="A39" s="24" t="s">
        <v>101</v>
      </c>
      <c r="B39" s="26"/>
      <c r="C39" s="7">
        <v>0.19900000000000001</v>
      </c>
      <c r="D39" s="10">
        <v>3</v>
      </c>
      <c r="E39" s="9">
        <f t="shared" si="0"/>
        <v>0.59699999999999998</v>
      </c>
      <c r="F39" s="28" t="s">
        <v>115</v>
      </c>
      <c r="G39" s="8" t="s">
        <v>51</v>
      </c>
      <c r="H39" s="8" t="s">
        <v>116</v>
      </c>
      <c r="I39" s="8" t="s">
        <v>23</v>
      </c>
      <c r="J39" s="10" t="s">
        <v>117</v>
      </c>
      <c r="K39" s="8" t="s">
        <v>118</v>
      </c>
    </row>
    <row r="40" spans="1:11" x14ac:dyDescent="0.25">
      <c r="A40" s="24" t="s">
        <v>102</v>
      </c>
      <c r="B40" s="26"/>
      <c r="C40" s="7">
        <v>4.2599999999999999E-2</v>
      </c>
      <c r="D40" s="10">
        <v>1</v>
      </c>
      <c r="E40" s="9">
        <f t="shared" si="0"/>
        <v>4.2599999999999999E-2</v>
      </c>
      <c r="F40" s="27" t="s">
        <v>124</v>
      </c>
      <c r="G40" s="8" t="s">
        <v>79</v>
      </c>
      <c r="H40" s="8" t="s">
        <v>119</v>
      </c>
      <c r="I40" s="8" t="s">
        <v>19</v>
      </c>
      <c r="J40" s="10">
        <v>2303574</v>
      </c>
      <c r="K40" s="8" t="s">
        <v>120</v>
      </c>
    </row>
    <row r="41" spans="1:11" x14ac:dyDescent="0.25">
      <c r="A41" s="24" t="s">
        <v>103</v>
      </c>
      <c r="B41" s="26"/>
      <c r="C41" s="23" t="s">
        <v>108</v>
      </c>
      <c r="D41" s="10">
        <v>1</v>
      </c>
      <c r="E41" s="9">
        <v>0</v>
      </c>
      <c r="F41" s="27" t="s">
        <v>125</v>
      </c>
      <c r="G41" s="13" t="s">
        <v>108</v>
      </c>
      <c r="H41" s="13" t="s">
        <v>108</v>
      </c>
      <c r="I41" s="8" t="s">
        <v>107</v>
      </c>
      <c r="J41" s="10" t="s">
        <v>108</v>
      </c>
      <c r="K41" s="8" t="s">
        <v>108</v>
      </c>
    </row>
    <row r="42" spans="1:11" x14ac:dyDescent="0.25">
      <c r="A42" s="24" t="s">
        <v>104</v>
      </c>
      <c r="B42" s="26"/>
      <c r="C42" s="7">
        <v>6.0000000000000001E-3</v>
      </c>
      <c r="D42" s="10">
        <v>1</v>
      </c>
      <c r="E42" s="9">
        <f t="shared" si="0"/>
        <v>6.0000000000000001E-3</v>
      </c>
      <c r="F42" s="27" t="s">
        <v>126</v>
      </c>
      <c r="G42" s="8" t="s">
        <v>17</v>
      </c>
      <c r="H42" s="8" t="s">
        <v>127</v>
      </c>
      <c r="I42" s="8" t="s">
        <v>19</v>
      </c>
      <c r="J42" s="8">
        <v>2447716</v>
      </c>
      <c r="K42" s="8" t="s">
        <v>128</v>
      </c>
    </row>
    <row r="43" spans="1:11" x14ac:dyDescent="0.25">
      <c r="A43" s="24" t="s">
        <v>86</v>
      </c>
      <c r="B43" s="26"/>
      <c r="C43" s="7">
        <v>3.5000000000000003E-2</v>
      </c>
      <c r="D43" s="10" t="s">
        <v>168</v>
      </c>
      <c r="E43" s="9">
        <v>0</v>
      </c>
      <c r="F43" s="28" t="s">
        <v>30</v>
      </c>
      <c r="G43" s="8" t="s">
        <v>31</v>
      </c>
      <c r="H43" s="8" t="s">
        <v>32</v>
      </c>
      <c r="I43" s="8" t="s">
        <v>23</v>
      </c>
      <c r="J43" s="10" t="s">
        <v>33</v>
      </c>
      <c r="K43" s="8" t="s">
        <v>34</v>
      </c>
    </row>
    <row r="44" spans="1:11" x14ac:dyDescent="0.25">
      <c r="A44" s="24" t="s">
        <v>146</v>
      </c>
      <c r="B44" s="26"/>
      <c r="C44" s="19">
        <v>0.89200000000000002</v>
      </c>
      <c r="D44" s="20">
        <v>1</v>
      </c>
      <c r="E44" s="9">
        <f t="shared" si="0"/>
        <v>0.89200000000000002</v>
      </c>
      <c r="F44" s="30" t="s">
        <v>87</v>
      </c>
      <c r="G44" s="21" t="s">
        <v>88</v>
      </c>
      <c r="H44" s="43">
        <v>694108301002</v>
      </c>
      <c r="I44" s="8" t="s">
        <v>23</v>
      </c>
      <c r="J44" s="22" t="s">
        <v>89</v>
      </c>
      <c r="K44" s="20" t="s">
        <v>90</v>
      </c>
    </row>
    <row r="45" spans="1:11" x14ac:dyDescent="0.25">
      <c r="A45" s="35" t="s">
        <v>5</v>
      </c>
      <c r="B45" s="33"/>
      <c r="C45" s="9">
        <v>51.56</v>
      </c>
      <c r="D45" s="20">
        <v>1</v>
      </c>
      <c r="E45" s="9">
        <f t="shared" si="0"/>
        <v>51.56</v>
      </c>
      <c r="F45" s="28" t="s">
        <v>91</v>
      </c>
      <c r="G45" s="8" t="s">
        <v>31</v>
      </c>
      <c r="H45" s="21" t="s">
        <v>92</v>
      </c>
      <c r="I45" s="8" t="s">
        <v>23</v>
      </c>
      <c r="J45" s="10" t="s">
        <v>93</v>
      </c>
      <c r="K45" s="20" t="s">
        <v>94</v>
      </c>
    </row>
    <row r="46" spans="1:11" x14ac:dyDescent="0.25">
      <c r="A46" s="41"/>
      <c r="B46" s="41"/>
      <c r="C46" s="36"/>
      <c r="D46" s="37"/>
      <c r="E46" s="36"/>
      <c r="F46" s="38"/>
      <c r="G46" s="25"/>
      <c r="H46" s="39"/>
      <c r="I46" s="25"/>
      <c r="J46" s="40"/>
      <c r="K46" s="37"/>
    </row>
    <row r="47" spans="1:11" x14ac:dyDescent="0.25">
      <c r="A47" s="35" t="s">
        <v>5</v>
      </c>
      <c r="B47" s="33"/>
      <c r="C47" s="9">
        <v>1.26</v>
      </c>
      <c r="D47" s="20">
        <v>1</v>
      </c>
      <c r="E47" s="9">
        <f t="shared" si="0"/>
        <v>1.26</v>
      </c>
      <c r="F47" s="28" t="s">
        <v>163</v>
      </c>
      <c r="G47" s="8" t="s">
        <v>164</v>
      </c>
      <c r="H47" s="21" t="s">
        <v>165</v>
      </c>
      <c r="I47" s="8" t="s">
        <v>19</v>
      </c>
      <c r="J47" s="10">
        <v>3712278</v>
      </c>
      <c r="K47" s="20" t="s">
        <v>166</v>
      </c>
    </row>
    <row r="48" spans="1:11" x14ac:dyDescent="0.25">
      <c r="C48" s="16"/>
      <c r="I48" s="15"/>
      <c r="J48" s="1"/>
    </row>
    <row r="49" spans="2:10" x14ac:dyDescent="0.25">
      <c r="D49" s="2" t="s">
        <v>95</v>
      </c>
      <c r="E49" s="9">
        <f>SUM(E8:E45)</f>
        <v>84.336000000000013</v>
      </c>
      <c r="I49" s="15"/>
      <c r="J49" s="1"/>
    </row>
    <row r="50" spans="2:10" x14ac:dyDescent="0.25">
      <c r="I50" s="15"/>
      <c r="J50" s="1"/>
    </row>
    <row r="51" spans="2:10" x14ac:dyDescent="0.25">
      <c r="B51" s="17" t="s">
        <v>96</v>
      </c>
      <c r="C51" s="8" t="s">
        <v>97</v>
      </c>
      <c r="G51" s="18"/>
      <c r="I51" s="15"/>
      <c r="J51" s="1"/>
    </row>
    <row r="52" spans="2:10" x14ac:dyDescent="0.25">
      <c r="C52" s="8" t="s">
        <v>98</v>
      </c>
      <c r="G52" s="1"/>
      <c r="I52" s="15"/>
      <c r="J52" s="1"/>
    </row>
    <row r="53" spans="2:10" x14ac:dyDescent="0.25">
      <c r="C53" s="8" t="s">
        <v>99</v>
      </c>
      <c r="I53" s="15"/>
      <c r="J53" s="1"/>
    </row>
    <row r="54" spans="2:10" x14ac:dyDescent="0.25">
      <c r="C54" s="8" t="s">
        <v>100</v>
      </c>
      <c r="I54" s="15"/>
      <c r="J54" s="1"/>
    </row>
    <row r="55" spans="2:10" x14ac:dyDescent="0.25">
      <c r="C55" s="25"/>
      <c r="I55" s="15"/>
      <c r="J55" s="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Brown</cp:lastModifiedBy>
  <cp:revision>1</cp:revision>
  <dcterms:modified xsi:type="dcterms:W3CDTF">2018-03-26T15:28:02Z</dcterms:modified>
  <dc:language>en-GB</dc:language>
</cp:coreProperties>
</file>