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9" i="1" l="1"/>
  <c r="E33" i="1"/>
  <c r="E34" i="1"/>
  <c r="E36" i="1" l="1"/>
  <c r="E37" i="1"/>
  <c r="E35" i="1"/>
  <c r="E42" i="1"/>
  <c r="E41" i="1"/>
  <c r="E39" i="1"/>
  <c r="E28" i="1"/>
  <c r="E25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44" i="1" l="1"/>
</calcChain>
</file>

<file path=xl/sharedStrings.xml><?xml version="1.0" encoding="utf-8"?>
<sst xmlns="http://schemas.openxmlformats.org/spreadsheetml/2006/main" count="235" uniqueCount="164">
  <si>
    <t>Key</t>
  </si>
  <si>
    <t>Aquired</t>
  </si>
  <si>
    <t>Footprint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</si>
  <si>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</si>
  <si>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</si>
  <si>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</si>
  <si>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</si>
  <si>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</si>
  <si>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</si>
  <si>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</si>
  <si>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</si>
  <si>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</si>
  <si>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</si>
  <si>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</si>
  <si>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</si>
  <si>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</si>
  <si>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</si>
  <si>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</si>
  <si>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</si>
  <si>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</si>
  <si>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</si>
  <si>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</si>
  <si>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</si>
  <si>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</si>
  <si>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</si>
  <si>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</si>
  <si>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</si>
  <si>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</si>
  <si>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</si>
  <si>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1 nF Cap (0805)</t>
  </si>
  <si>
    <t>MC0805B102K500CT</t>
  </si>
  <si>
    <t>http://uk.farnell.com/multicomp/mc0805b102k500ct/cap-mlcc-x7r-1nf-50v-0805/dp/1759226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</si>
  <si>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</si>
  <si>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</si>
  <si>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</si>
  <si>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</si>
  <si>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</si>
  <si>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</si>
  <si>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</si>
  <si>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</si>
  <si>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</si>
  <si>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</si>
  <si>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</si>
  <si>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</si>
  <si>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</si>
  <si>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</si>
  <si>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</si>
  <si>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</si>
  <si>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</si>
  <si>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</si>
  <si>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</si>
  <si>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</si>
  <si>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</si>
  <si>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http://uk.farnell.com/linear-technology/ltc6907cs6-trmpbf/oscillator-40khz-4mhz-tsot23-6/dp/1663929?st=LTC6907CS6#TRMPBF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</si>
  <si>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</si>
  <si>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</si>
  <si>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</si>
  <si>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</si>
  <si>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</si>
  <si>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</si>
  <si>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</si>
  <si>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KEMET</t>
  </si>
  <si>
    <t>C0805C474K4RACTU</t>
  </si>
  <si>
    <t>648-0806</t>
  </si>
  <si>
    <t>https://uk.rs-online.com/web/p/ceramic-multilayer-capacitors/6480806/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</si>
  <si>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</si>
  <si>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</si>
  <si>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</si>
  <si>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</si>
  <si>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</si>
  <si>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</si>
  <si>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</si>
  <si>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</si>
  <si>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</si>
  <si>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</si>
  <si>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</si>
  <si>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</si>
  <si>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</si>
  <si>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</si>
  <si>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</si>
  <si>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</si>
  <si>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</si>
  <si>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</si>
  <si>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</si>
  <si>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</si>
  <si>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</si>
  <si>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Dup</t>
  </si>
  <si>
    <t>R5, R6, R7, R8</t>
  </si>
  <si>
    <t>10 Ω Res (0805)</t>
  </si>
  <si>
    <t>Panasonic</t>
  </si>
  <si>
    <t>ERJP06F10R0V </t>
  </si>
  <si>
    <t>721-7583 </t>
  </si>
  <si>
    <t>https://uk.rs-online.com/web/p/surface-mount-fixed-resistors/7217583/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</si>
  <si>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</si>
  <si>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</si>
  <si>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</si>
  <si>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</si>
  <si>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</si>
  <si>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</si>
  <si>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</si>
  <si>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</si>
  <si>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</si>
  <si>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</si>
  <si>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</si>
  <si>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</si>
  <si>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</si>
  <si>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</si>
  <si>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</si>
  <si>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</si>
  <si>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</si>
  <si>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</si>
  <si>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</si>
  <si>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</si>
  <si>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</si>
  <si>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</si>
  <si>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</si>
  <si>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</si>
  <si>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</si>
  <si>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</si>
  <si>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</si>
  <si>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</si>
  <si>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</si>
  <si>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</si>
  <si>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</si>
  <si>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</si>
  <si>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</si>
  <si>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</si>
  <si>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</si>
  <si>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</si>
  <si>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</si>
  <si>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</si>
  <si>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</si>
  <si>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</si>
  <si>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</si>
  <si>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</si>
  <si>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</si>
  <si>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</si>
  <si>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</si>
  <si>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</si>
  <si>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</si>
  <si>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</si>
  <si>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</si>
  <si>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</si>
  <si>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</si>
  <si>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</si>
  <si>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</si>
  <si>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</si>
  <si>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GRM21BR61E106MA73L</t>
  </si>
  <si>
    <t>http://uk.farnell.com/murata/grm21br61e106ma73l/cap-mlcc-x5r-10uf-25v-0805/dp/2611941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</si>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</sst>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£#,##0.000;[Red]&quot;-£&quot;#,##0.000"/>
    <numFmt numFmtId="165" formatCode="\£#,##0.00;[Red]&quot;-£&quot;#,##0.00"/>
    <numFmt numFmtId="166" formatCode="\£#,##0.000"/>
    <numFmt numFmtId="167" formatCode="[$£-809]#,##0.000;[Red]\-[$£-809]#,##0.000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rgb="FFFF0000"/>
        <bgColor rgb="FFC0C0C0"/>
      </patternFill>
    </fill>
    <fill>
      <patternFill patternType="solid">
        <fgColor rgb="FFFFC000"/>
        <bgColor rgb="FF33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6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166" fontId="0" fillId="0" borderId="1" xfId="0" applyNumberFormat="1" applyFont="1" applyBorder="1"/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0" fillId="7" borderId="1" xfId="0" applyFont="1" applyFill="1" applyBorder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7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0" fontId="0" fillId="8" borderId="1" xfId="0" applyFont="1" applyFill="1" applyBorder="1"/>
    <xf numFmtId="0" fontId="0" fillId="0" borderId="0" xfId="0" applyFont="1" applyBorder="1"/>
    <xf numFmtId="0" fontId="0" fillId="9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10" borderId="1" xfId="0" applyFont="1" applyFill="1" applyBorder="1"/>
    <xf numFmtId="0" fontId="0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zoomScaleNormal="100" workbookViewId="0">
      <selection activeCell="A14" sqref="A14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253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7" t="s">
        <v>2</v>
      </c>
      <c r="J2" s="1"/>
    </row>
    <row r="3" spans="1:11" x14ac:dyDescent="0.25">
      <c r="D3" s="4" t="s">
        <v>3</v>
      </c>
      <c r="E3" s="13" t="s">
        <v>4</v>
      </c>
      <c r="J3" s="1"/>
    </row>
    <row r="4" spans="1:11" x14ac:dyDescent="0.25">
      <c r="D4" s="5" t="s">
        <v>5</v>
      </c>
      <c r="E4" s="19" t="s">
        <v>6</v>
      </c>
      <c r="F4" s="6"/>
      <c r="J4" s="1"/>
    </row>
    <row r="5" spans="1:11" x14ac:dyDescent="0.25">
      <c r="J5" s="1"/>
    </row>
    <row r="6" spans="1:11" x14ac:dyDescent="0.25">
      <c r="A6" s="2" t="s">
        <v>7</v>
      </c>
      <c r="B6" s="2"/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  <c r="K6" s="2" t="s">
        <v>16</v>
      </c>
    </row>
    <row r="7" spans="1:11" x14ac:dyDescent="0.25">
      <c r="K7" s="1"/>
    </row>
    <row r="8" spans="1:11" x14ac:dyDescent="0.25">
      <c r="A8" s="5" t="s">
        <v>17</v>
      </c>
      <c r="B8" s="7"/>
      <c r="C8" s="8">
        <v>1.23E-2</v>
      </c>
      <c r="D8" s="9">
        <v>2</v>
      </c>
      <c r="E8" s="10">
        <f t="shared" ref="E8:E16" si="0">C8*D8</f>
        <v>2.46E-2</v>
      </c>
      <c r="F8" s="32" t="s">
        <v>134</v>
      </c>
      <c r="G8" s="9" t="s">
        <v>18</v>
      </c>
      <c r="H8" s="9" t="s">
        <v>19</v>
      </c>
      <c r="I8" s="9" t="s">
        <v>20</v>
      </c>
      <c r="J8" s="11">
        <v>2074393</v>
      </c>
      <c r="K8" s="9" t="s">
        <v>21</v>
      </c>
    </row>
    <row r="9" spans="1:11" x14ac:dyDescent="0.25">
      <c r="A9" s="37" t="s">
        <v>22</v>
      </c>
      <c r="B9" s="7"/>
      <c r="C9" s="8">
        <v>6.0000000000000001E-3</v>
      </c>
      <c r="D9" s="9">
        <v>1</v>
      </c>
      <c r="E9" s="10">
        <f t="shared" si="0"/>
        <v>6.0000000000000001E-3</v>
      </c>
      <c r="F9" s="33" t="s">
        <v>23</v>
      </c>
      <c r="G9" s="9" t="s">
        <v>18</v>
      </c>
      <c r="H9" s="9" t="s">
        <v>162</v>
      </c>
      <c r="I9" s="9" t="s">
        <v>20</v>
      </c>
      <c r="J9" s="11">
        <v>2447587</v>
      </c>
      <c r="K9" s="9" t="s">
        <v>163</v>
      </c>
    </row>
    <row r="10" spans="1:11" x14ac:dyDescent="0.25">
      <c r="A10" s="5" t="s">
        <v>25</v>
      </c>
      <c r="B10" s="7"/>
      <c r="C10" s="8">
        <v>6.0000000000000001E-3</v>
      </c>
      <c r="D10" s="9">
        <v>1</v>
      </c>
      <c r="E10" s="10">
        <f t="shared" si="0"/>
        <v>6.0000000000000001E-3</v>
      </c>
      <c r="F10" s="32" t="s">
        <v>135</v>
      </c>
      <c r="G10" s="9" t="s">
        <v>18</v>
      </c>
      <c r="H10" s="9" t="s">
        <v>26</v>
      </c>
      <c r="I10" s="9" t="s">
        <v>20</v>
      </c>
      <c r="J10" s="11">
        <v>2447601</v>
      </c>
      <c r="K10" s="9" t="s">
        <v>27</v>
      </c>
    </row>
    <row r="11" spans="1:11" x14ac:dyDescent="0.25">
      <c r="A11" s="5" t="s">
        <v>28</v>
      </c>
      <c r="B11" s="7"/>
      <c r="C11" s="12">
        <v>1.7600000000000001E-2</v>
      </c>
      <c r="D11" s="9">
        <v>1</v>
      </c>
      <c r="E11" s="10">
        <f t="shared" si="0"/>
        <v>1.7600000000000001E-2</v>
      </c>
      <c r="F11" s="33" t="s">
        <v>29</v>
      </c>
      <c r="G11" s="9" t="s">
        <v>18</v>
      </c>
      <c r="H11" s="9" t="s">
        <v>30</v>
      </c>
      <c r="I11" s="9" t="s">
        <v>20</v>
      </c>
      <c r="J11" s="11">
        <v>1759226</v>
      </c>
      <c r="K11" s="9" t="s">
        <v>31</v>
      </c>
    </row>
    <row r="12" spans="1:11" x14ac:dyDescent="0.25">
      <c r="A12" s="5" t="s">
        <v>32</v>
      </c>
      <c r="B12" s="7"/>
      <c r="C12" s="8">
        <v>3.7999999999999999E-2</v>
      </c>
      <c r="D12" s="9">
        <v>3</v>
      </c>
      <c r="E12" s="10">
        <f t="shared" si="0"/>
        <v>0.11399999999999999</v>
      </c>
      <c r="F12" s="33" t="s">
        <v>33</v>
      </c>
      <c r="G12" s="9" t="s">
        <v>18</v>
      </c>
      <c r="H12" s="9" t="s">
        <v>149</v>
      </c>
      <c r="I12" s="9" t="s">
        <v>20</v>
      </c>
      <c r="J12" s="11">
        <v>2320821</v>
      </c>
      <c r="K12" s="9" t="s">
        <v>160</v>
      </c>
    </row>
    <row r="13" spans="1:11" x14ac:dyDescent="0.25">
      <c r="A13" s="5" t="s">
        <v>146</v>
      </c>
      <c r="B13" s="13"/>
      <c r="C13" s="8">
        <v>4.4999999999999998E-2</v>
      </c>
      <c r="D13" s="9">
        <v>8</v>
      </c>
      <c r="E13" s="10">
        <f t="shared" si="0"/>
        <v>0.36</v>
      </c>
      <c r="F13" s="33" t="s">
        <v>34</v>
      </c>
      <c r="G13" s="9" t="s">
        <v>35</v>
      </c>
      <c r="H13" s="9" t="s">
        <v>36</v>
      </c>
      <c r="I13" s="9" t="s">
        <v>24</v>
      </c>
      <c r="J13" s="11" t="s">
        <v>37</v>
      </c>
      <c r="K13" s="9" t="s">
        <v>38</v>
      </c>
    </row>
    <row r="14" spans="1:11" x14ac:dyDescent="0.25">
      <c r="A14" s="5" t="s">
        <v>39</v>
      </c>
      <c r="B14" s="13"/>
      <c r="C14" s="8">
        <v>0.75600000000000001</v>
      </c>
      <c r="D14" s="9">
        <v>1</v>
      </c>
      <c r="E14" s="10">
        <f t="shared" si="0"/>
        <v>0.75600000000000001</v>
      </c>
      <c r="F14" s="33" t="s">
        <v>40</v>
      </c>
      <c r="G14" s="9" t="s">
        <v>41</v>
      </c>
      <c r="H14" s="9" t="s">
        <v>42</v>
      </c>
      <c r="I14" s="9" t="s">
        <v>20</v>
      </c>
      <c r="J14" s="11">
        <v>8044953</v>
      </c>
      <c r="K14" s="9" t="s">
        <v>43</v>
      </c>
    </row>
    <row r="15" spans="1:11" x14ac:dyDescent="0.25">
      <c r="A15" s="5" t="s">
        <v>44</v>
      </c>
      <c r="B15" s="13"/>
      <c r="C15" s="8">
        <v>8.06</v>
      </c>
      <c r="D15" s="9">
        <v>1</v>
      </c>
      <c r="E15" s="10">
        <f t="shared" si="0"/>
        <v>8.06</v>
      </c>
      <c r="F15" s="33" t="s">
        <v>45</v>
      </c>
      <c r="G15" s="9" t="s">
        <v>46</v>
      </c>
      <c r="H15" s="14" t="s">
        <v>47</v>
      </c>
      <c r="I15" s="9" t="s">
        <v>20</v>
      </c>
      <c r="J15" s="11">
        <v>2392463</v>
      </c>
      <c r="K15" s="9" t="s">
        <v>48</v>
      </c>
    </row>
    <row r="16" spans="1:11" x14ac:dyDescent="0.25">
      <c r="A16" s="5" t="s">
        <v>49</v>
      </c>
      <c r="B16" s="13"/>
      <c r="C16" s="8">
        <v>2.61</v>
      </c>
      <c r="D16" s="9">
        <v>1</v>
      </c>
      <c r="E16" s="10">
        <f t="shared" si="0"/>
        <v>2.61</v>
      </c>
      <c r="F16" s="33" t="s">
        <v>50</v>
      </c>
      <c r="G16" s="9" t="s">
        <v>51</v>
      </c>
      <c r="H16" s="9" t="s">
        <v>52</v>
      </c>
      <c r="I16" s="9" t="s">
        <v>20</v>
      </c>
      <c r="J16" s="11">
        <v>1663929</v>
      </c>
      <c r="K16" s="9" t="s">
        <v>53</v>
      </c>
    </row>
    <row r="17" spans="1:11" x14ac:dyDescent="0.25">
      <c r="A17" s="9"/>
      <c r="B17" s="9"/>
      <c r="C17" s="10"/>
      <c r="D17" s="9"/>
      <c r="E17" s="10"/>
      <c r="F17" s="33"/>
      <c r="G17" s="9"/>
      <c r="H17" s="9"/>
      <c r="I17" s="9"/>
      <c r="J17" s="11"/>
      <c r="K17" s="9"/>
    </row>
    <row r="18" spans="1:11" x14ac:dyDescent="0.25">
      <c r="A18" s="5" t="s">
        <v>54</v>
      </c>
      <c r="B18" s="13"/>
      <c r="C18" s="8">
        <v>0.52</v>
      </c>
      <c r="D18" s="9">
        <v>1</v>
      </c>
      <c r="E18" s="10">
        <f t="shared" ref="E18:E23" si="1">C18*D18</f>
        <v>0.52</v>
      </c>
      <c r="F18" s="33" t="s">
        <v>55</v>
      </c>
      <c r="G18" s="9" t="s">
        <v>56</v>
      </c>
      <c r="H18" s="9" t="s">
        <v>57</v>
      </c>
      <c r="I18" s="9" t="s">
        <v>20</v>
      </c>
      <c r="J18" s="11">
        <v>1607719</v>
      </c>
      <c r="K18" s="9" t="s">
        <v>58</v>
      </c>
    </row>
    <row r="19" spans="1:11" x14ac:dyDescent="0.25">
      <c r="A19" s="5" t="s">
        <v>59</v>
      </c>
      <c r="B19" s="7"/>
      <c r="C19" s="8">
        <v>0.151</v>
      </c>
      <c r="D19" s="9">
        <v>2</v>
      </c>
      <c r="E19" s="10">
        <f t="shared" si="1"/>
        <v>0.30199999999999999</v>
      </c>
      <c r="F19" s="33" t="s">
        <v>60</v>
      </c>
      <c r="G19" s="9" t="s">
        <v>61</v>
      </c>
      <c r="H19" s="15" t="s">
        <v>62</v>
      </c>
      <c r="I19" s="9" t="s">
        <v>24</v>
      </c>
      <c r="J19" s="11" t="s">
        <v>63</v>
      </c>
      <c r="K19" s="9" t="s">
        <v>64</v>
      </c>
    </row>
    <row r="20" spans="1:11" x14ac:dyDescent="0.25">
      <c r="A20" s="5" t="s">
        <v>65</v>
      </c>
      <c r="B20" s="13"/>
      <c r="C20" s="8">
        <v>4.74</v>
      </c>
      <c r="D20" s="9">
        <v>2</v>
      </c>
      <c r="E20" s="10">
        <f t="shared" si="1"/>
        <v>9.48</v>
      </c>
      <c r="F20" s="33" t="s">
        <v>66</v>
      </c>
      <c r="G20" s="9" t="s">
        <v>46</v>
      </c>
      <c r="H20" s="9" t="s">
        <v>67</v>
      </c>
      <c r="I20" s="9" t="s">
        <v>24</v>
      </c>
      <c r="J20" s="11" t="s">
        <v>68</v>
      </c>
      <c r="K20" s="9" t="s">
        <v>69</v>
      </c>
    </row>
    <row r="21" spans="1:11" x14ac:dyDescent="0.25">
      <c r="A21" s="5" t="s">
        <v>70</v>
      </c>
      <c r="B21" s="7"/>
      <c r="C21" s="8">
        <v>0.08</v>
      </c>
      <c r="D21" s="9">
        <v>2</v>
      </c>
      <c r="E21" s="10">
        <f t="shared" si="1"/>
        <v>0.16</v>
      </c>
      <c r="F21" s="33" t="s">
        <v>71</v>
      </c>
      <c r="G21" s="9" t="s">
        <v>72</v>
      </c>
      <c r="H21" s="15" t="s">
        <v>73</v>
      </c>
      <c r="I21" s="9" t="s">
        <v>24</v>
      </c>
      <c r="J21" s="11" t="s">
        <v>74</v>
      </c>
      <c r="K21" s="9" t="s">
        <v>75</v>
      </c>
    </row>
    <row r="22" spans="1:11" x14ac:dyDescent="0.25">
      <c r="A22" s="5" t="s">
        <v>76</v>
      </c>
      <c r="B22" s="13"/>
      <c r="C22" s="8">
        <v>5.91E-2</v>
      </c>
      <c r="D22" s="9">
        <v>4</v>
      </c>
      <c r="E22" s="10">
        <f t="shared" si="1"/>
        <v>0.2364</v>
      </c>
      <c r="F22" s="33" t="s">
        <v>77</v>
      </c>
      <c r="G22" s="9" t="s">
        <v>18</v>
      </c>
      <c r="H22" s="15" t="s">
        <v>78</v>
      </c>
      <c r="I22" s="9" t="s">
        <v>20</v>
      </c>
      <c r="J22" s="11">
        <v>1621821</v>
      </c>
      <c r="K22" s="9" t="s">
        <v>79</v>
      </c>
    </row>
    <row r="23" spans="1:11" x14ac:dyDescent="0.25">
      <c r="A23" s="5" t="s">
        <v>80</v>
      </c>
      <c r="B23" s="13"/>
      <c r="C23" s="8">
        <v>0.79700000000000004</v>
      </c>
      <c r="D23" s="9">
        <v>4</v>
      </c>
      <c r="E23" s="10">
        <f t="shared" si="1"/>
        <v>3.1880000000000002</v>
      </c>
      <c r="F23" s="33" t="s">
        <v>81</v>
      </c>
      <c r="G23" s="9" t="s">
        <v>56</v>
      </c>
      <c r="H23" s="15" t="s">
        <v>82</v>
      </c>
      <c r="I23" s="9" t="s">
        <v>24</v>
      </c>
      <c r="J23" s="11" t="s">
        <v>83</v>
      </c>
      <c r="K23" s="9" t="s">
        <v>84</v>
      </c>
    </row>
    <row r="24" spans="1:11" x14ac:dyDescent="0.25">
      <c r="A24" s="5" t="s">
        <v>85</v>
      </c>
      <c r="B24" s="13"/>
      <c r="C24" s="8">
        <v>3.5000000000000003E-2</v>
      </c>
      <c r="D24" s="11" t="s">
        <v>86</v>
      </c>
      <c r="E24" s="10">
        <v>0</v>
      </c>
      <c r="F24" s="33" t="s">
        <v>34</v>
      </c>
      <c r="G24" s="9" t="s">
        <v>35</v>
      </c>
      <c r="H24" s="9" t="s">
        <v>36</v>
      </c>
      <c r="I24" s="9" t="s">
        <v>24</v>
      </c>
      <c r="J24" s="11" t="s">
        <v>37</v>
      </c>
      <c r="K24" s="9" t="s">
        <v>38</v>
      </c>
    </row>
    <row r="25" spans="1:11" x14ac:dyDescent="0.25">
      <c r="A25" s="5" t="s">
        <v>87</v>
      </c>
      <c r="B25" s="7"/>
      <c r="C25" s="8">
        <v>0.29399999999999998</v>
      </c>
      <c r="D25" s="9">
        <v>4</v>
      </c>
      <c r="E25" s="10">
        <f>C25*D25</f>
        <v>1.1759999999999999</v>
      </c>
      <c r="F25" s="33" t="s">
        <v>88</v>
      </c>
      <c r="G25" s="9" t="s">
        <v>89</v>
      </c>
      <c r="H25" s="9" t="s">
        <v>90</v>
      </c>
      <c r="I25" s="9" t="s">
        <v>24</v>
      </c>
      <c r="J25" s="11" t="s">
        <v>91</v>
      </c>
      <c r="K25" s="9" t="s">
        <v>92</v>
      </c>
    </row>
    <row r="26" spans="1:11" x14ac:dyDescent="0.25">
      <c r="A26" s="9"/>
      <c r="B26" s="9"/>
      <c r="C26" s="10"/>
      <c r="D26" s="9"/>
      <c r="E26" s="10"/>
      <c r="F26" s="33"/>
      <c r="G26" s="9"/>
      <c r="H26" s="15"/>
      <c r="I26" s="9"/>
      <c r="J26" s="11"/>
      <c r="K26" s="9"/>
    </row>
    <row r="27" spans="1:11" x14ac:dyDescent="0.25">
      <c r="A27" s="5" t="s">
        <v>93</v>
      </c>
      <c r="B27" s="13"/>
      <c r="C27" s="8">
        <v>3.5000000000000003E-2</v>
      </c>
      <c r="D27" s="11" t="s">
        <v>86</v>
      </c>
      <c r="E27" s="10">
        <v>0</v>
      </c>
      <c r="F27" s="33" t="s">
        <v>34</v>
      </c>
      <c r="G27" s="9" t="s">
        <v>35</v>
      </c>
      <c r="H27" s="9" t="s">
        <v>36</v>
      </c>
      <c r="I27" s="9" t="s">
        <v>24</v>
      </c>
      <c r="J27" s="11" t="s">
        <v>37</v>
      </c>
      <c r="K27" s="9" t="s">
        <v>38</v>
      </c>
    </row>
    <row r="28" spans="1:11" x14ac:dyDescent="0.25">
      <c r="A28" s="5" t="s">
        <v>94</v>
      </c>
      <c r="B28" s="38"/>
      <c r="C28" s="10">
        <v>0.83</v>
      </c>
      <c r="D28" s="9">
        <v>2</v>
      </c>
      <c r="E28" s="10">
        <f>C28*D28</f>
        <v>1.66</v>
      </c>
      <c r="F28" s="32" t="s">
        <v>154</v>
      </c>
      <c r="G28" s="9" t="s">
        <v>155</v>
      </c>
      <c r="H28" s="15" t="s">
        <v>156</v>
      </c>
      <c r="I28" s="9" t="s">
        <v>24</v>
      </c>
      <c r="J28" s="11" t="s">
        <v>157</v>
      </c>
      <c r="K28" s="9" t="s">
        <v>158</v>
      </c>
    </row>
    <row r="29" spans="1:11" x14ac:dyDescent="0.25">
      <c r="A29" s="5" t="s">
        <v>95</v>
      </c>
      <c r="B29" s="13"/>
      <c r="C29" s="27">
        <v>0.77500000000000002</v>
      </c>
      <c r="D29" s="11">
        <v>2</v>
      </c>
      <c r="E29" s="10">
        <f t="shared" ref="E29:E34" si="2">C29*D29</f>
        <v>1.55</v>
      </c>
      <c r="F29" s="33" t="s">
        <v>151</v>
      </c>
      <c r="G29" s="9" t="s">
        <v>150</v>
      </c>
      <c r="H29" s="15" t="s">
        <v>153</v>
      </c>
      <c r="I29" s="9" t="s">
        <v>24</v>
      </c>
      <c r="J29" s="11" t="s">
        <v>152</v>
      </c>
      <c r="K29" s="9" t="s">
        <v>159</v>
      </c>
    </row>
    <row r="30" spans="1:11" x14ac:dyDescent="0.25">
      <c r="A30" s="1"/>
      <c r="B30" s="1"/>
      <c r="C30" s="16"/>
      <c r="D30" s="1"/>
      <c r="E30" s="10"/>
      <c r="F30" s="34"/>
      <c r="G30" s="1"/>
      <c r="H30" s="36"/>
      <c r="I30" s="1"/>
      <c r="J30" s="17"/>
      <c r="K30" s="1"/>
    </row>
    <row r="31" spans="1:11" x14ac:dyDescent="0.25">
      <c r="A31" s="5" t="s">
        <v>96</v>
      </c>
      <c r="B31" s="7"/>
      <c r="C31" s="8">
        <v>3.7999999999999999E-2</v>
      </c>
      <c r="D31" s="11" t="s">
        <v>86</v>
      </c>
      <c r="E31" s="10">
        <v>0</v>
      </c>
      <c r="F31" s="33" t="s">
        <v>33</v>
      </c>
      <c r="G31" s="9" t="s">
        <v>18</v>
      </c>
      <c r="H31" s="15" t="s">
        <v>149</v>
      </c>
      <c r="I31" s="9" t="s">
        <v>20</v>
      </c>
      <c r="J31" s="11">
        <v>2320821</v>
      </c>
      <c r="K31" s="9" t="s">
        <v>160</v>
      </c>
    </row>
    <row r="32" spans="1:11" x14ac:dyDescent="0.25">
      <c r="A32" s="5" t="s">
        <v>97</v>
      </c>
      <c r="B32" s="31"/>
      <c r="C32" s="27">
        <v>5.0299999999999997E-2</v>
      </c>
      <c r="D32" s="11">
        <v>3</v>
      </c>
      <c r="E32" s="10">
        <v>0</v>
      </c>
      <c r="F32" s="33" t="s">
        <v>144</v>
      </c>
      <c r="G32" s="9" t="s">
        <v>18</v>
      </c>
      <c r="H32" s="15" t="s">
        <v>142</v>
      </c>
      <c r="I32" s="9" t="s">
        <v>20</v>
      </c>
      <c r="J32" s="11">
        <v>2320853</v>
      </c>
      <c r="K32" s="9" t="s">
        <v>143</v>
      </c>
    </row>
    <row r="33" spans="1:11" x14ac:dyDescent="0.25">
      <c r="A33" s="5" t="s">
        <v>119</v>
      </c>
      <c r="B33" s="31"/>
      <c r="C33" s="27">
        <v>0.13100000000000001</v>
      </c>
      <c r="D33" s="11">
        <v>3</v>
      </c>
      <c r="E33" s="10">
        <f t="shared" si="2"/>
        <v>0.39300000000000002</v>
      </c>
      <c r="F33" s="33" t="s">
        <v>145</v>
      </c>
      <c r="G33" s="9" t="s">
        <v>72</v>
      </c>
      <c r="H33" s="15" t="s">
        <v>147</v>
      </c>
      <c r="I33" s="9" t="s">
        <v>20</v>
      </c>
      <c r="J33" s="11">
        <v>2611941</v>
      </c>
      <c r="K33" s="9" t="s">
        <v>148</v>
      </c>
    </row>
    <row r="34" spans="1:11" x14ac:dyDescent="0.25">
      <c r="A34" s="5" t="s">
        <v>98</v>
      </c>
      <c r="B34" s="31"/>
      <c r="C34" s="8">
        <v>4.7999999999999996E-3</v>
      </c>
      <c r="D34" s="11">
        <v>3</v>
      </c>
      <c r="E34" s="10">
        <f t="shared" si="2"/>
        <v>1.44E-2</v>
      </c>
      <c r="F34" s="32" t="s">
        <v>136</v>
      </c>
      <c r="G34" s="9" t="s">
        <v>18</v>
      </c>
      <c r="H34" s="9" t="s">
        <v>122</v>
      </c>
      <c r="I34" s="9" t="s">
        <v>20</v>
      </c>
      <c r="J34" s="11">
        <v>9334190</v>
      </c>
      <c r="K34" s="9" t="s">
        <v>123</v>
      </c>
    </row>
    <row r="35" spans="1:11" x14ac:dyDescent="0.25">
      <c r="A35" s="5" t="s">
        <v>118</v>
      </c>
      <c r="B35" s="13"/>
      <c r="C35" s="8">
        <v>0.17399999999999999</v>
      </c>
      <c r="D35" s="11">
        <v>4</v>
      </c>
      <c r="E35" s="10">
        <f>C35*D35</f>
        <v>0.69599999999999995</v>
      </c>
      <c r="F35" s="33" t="s">
        <v>124</v>
      </c>
      <c r="G35" s="9" t="s">
        <v>125</v>
      </c>
      <c r="H35" s="9" t="s">
        <v>126</v>
      </c>
      <c r="I35" s="9" t="s">
        <v>20</v>
      </c>
      <c r="J35" s="11">
        <v>9550224</v>
      </c>
      <c r="K35" s="9" t="s">
        <v>127</v>
      </c>
    </row>
    <row r="36" spans="1:11" x14ac:dyDescent="0.25">
      <c r="A36" s="5" t="s">
        <v>114</v>
      </c>
      <c r="B36" s="13"/>
      <c r="C36" s="8">
        <v>0.19900000000000001</v>
      </c>
      <c r="D36" s="11">
        <v>3</v>
      </c>
      <c r="E36" s="10">
        <f t="shared" ref="E36:E37" si="3">C36*D36</f>
        <v>0.59699999999999998</v>
      </c>
      <c r="F36" s="33" t="s">
        <v>128</v>
      </c>
      <c r="G36" s="9" t="s">
        <v>56</v>
      </c>
      <c r="H36" s="9" t="s">
        <v>129</v>
      </c>
      <c r="I36" s="9" t="s">
        <v>24</v>
      </c>
      <c r="J36" s="11" t="s">
        <v>130</v>
      </c>
      <c r="K36" s="9" t="s">
        <v>131</v>
      </c>
    </row>
    <row r="37" spans="1:11" x14ac:dyDescent="0.25">
      <c r="A37" s="5" t="s">
        <v>115</v>
      </c>
      <c r="B37" s="31"/>
      <c r="C37" s="8">
        <v>4.2599999999999999E-2</v>
      </c>
      <c r="D37" s="11">
        <v>1</v>
      </c>
      <c r="E37" s="10">
        <f t="shared" si="3"/>
        <v>4.2599999999999999E-2</v>
      </c>
      <c r="F37" s="32" t="s">
        <v>137</v>
      </c>
      <c r="G37" s="9" t="s">
        <v>89</v>
      </c>
      <c r="H37" s="9" t="s">
        <v>132</v>
      </c>
      <c r="I37" s="9" t="s">
        <v>20</v>
      </c>
      <c r="J37" s="11">
        <v>2303574</v>
      </c>
      <c r="K37" s="9" t="s">
        <v>133</v>
      </c>
    </row>
    <row r="38" spans="1:11" x14ac:dyDescent="0.25">
      <c r="A38" s="29" t="s">
        <v>116</v>
      </c>
      <c r="B38" s="31"/>
      <c r="C38" s="27" t="s">
        <v>121</v>
      </c>
      <c r="D38" s="11">
        <v>1</v>
      </c>
      <c r="E38" s="28" t="s">
        <v>121</v>
      </c>
      <c r="F38" s="32" t="s">
        <v>138</v>
      </c>
      <c r="G38" s="15" t="s">
        <v>121</v>
      </c>
      <c r="H38" s="11" t="s">
        <v>121</v>
      </c>
      <c r="I38" s="9" t="s">
        <v>120</v>
      </c>
      <c r="J38" s="11" t="s">
        <v>121</v>
      </c>
      <c r="K38" s="9" t="s">
        <v>121</v>
      </c>
    </row>
    <row r="39" spans="1:11" x14ac:dyDescent="0.25">
      <c r="A39" s="5" t="s">
        <v>117</v>
      </c>
      <c r="B39" s="31"/>
      <c r="C39" s="8">
        <v>6.0000000000000001E-3</v>
      </c>
      <c r="D39" s="11">
        <v>1</v>
      </c>
      <c r="E39" s="10">
        <f>C39*D39</f>
        <v>6.0000000000000001E-3</v>
      </c>
      <c r="F39" s="32" t="s">
        <v>139</v>
      </c>
      <c r="G39" s="9" t="s">
        <v>18</v>
      </c>
      <c r="H39" s="9" t="s">
        <v>140</v>
      </c>
      <c r="I39" s="9" t="s">
        <v>20</v>
      </c>
      <c r="J39" s="9">
        <v>2447716</v>
      </c>
      <c r="K39" s="9" t="s">
        <v>141</v>
      </c>
    </row>
    <row r="40" spans="1:11" x14ac:dyDescent="0.25">
      <c r="A40" s="5" t="s">
        <v>99</v>
      </c>
      <c r="B40" s="13"/>
      <c r="C40" s="8">
        <v>3.5000000000000003E-2</v>
      </c>
      <c r="D40" s="11" t="s">
        <v>86</v>
      </c>
      <c r="E40" s="10">
        <v>0</v>
      </c>
      <c r="F40" s="33" t="s">
        <v>34</v>
      </c>
      <c r="G40" s="9" t="s">
        <v>35</v>
      </c>
      <c r="H40" s="9" t="s">
        <v>36</v>
      </c>
      <c r="I40" s="9" t="s">
        <v>24</v>
      </c>
      <c r="J40" s="11" t="s">
        <v>37</v>
      </c>
      <c r="K40" s="9" t="s">
        <v>38</v>
      </c>
    </row>
    <row r="41" spans="1:11" x14ac:dyDescent="0.25">
      <c r="A41" s="5" t="s">
        <v>161</v>
      </c>
      <c r="B41" s="13"/>
      <c r="C41" s="22">
        <v>0.89200000000000002</v>
      </c>
      <c r="D41" s="23">
        <v>1</v>
      </c>
      <c r="E41" s="10">
        <f>C41*D41</f>
        <v>0.89200000000000002</v>
      </c>
      <c r="F41" s="35" t="s">
        <v>100</v>
      </c>
      <c r="G41" s="24" t="s">
        <v>101</v>
      </c>
      <c r="H41" s="25">
        <v>694108301002</v>
      </c>
      <c r="I41" s="9" t="s">
        <v>24</v>
      </c>
      <c r="J41" s="26" t="s">
        <v>102</v>
      </c>
      <c r="K41" s="23" t="s">
        <v>103</v>
      </c>
    </row>
    <row r="42" spans="1:11" x14ac:dyDescent="0.25">
      <c r="A42" s="4" t="s">
        <v>6</v>
      </c>
      <c r="B42" s="19"/>
      <c r="C42" s="10">
        <v>51.56</v>
      </c>
      <c r="D42" s="23">
        <v>1</v>
      </c>
      <c r="E42" s="10">
        <f>C42*D42</f>
        <v>51.56</v>
      </c>
      <c r="F42" s="33" t="s">
        <v>104</v>
      </c>
      <c r="G42" s="9" t="s">
        <v>35</v>
      </c>
      <c r="H42" s="24" t="s">
        <v>105</v>
      </c>
      <c r="I42" s="9" t="s">
        <v>24</v>
      </c>
      <c r="J42" s="11" t="s">
        <v>106</v>
      </c>
      <c r="K42" s="23" t="s">
        <v>107</v>
      </c>
    </row>
    <row r="43" spans="1:11" x14ac:dyDescent="0.25">
      <c r="C43" s="18"/>
      <c r="I43" s="17"/>
      <c r="J43" s="1"/>
    </row>
    <row r="44" spans="1:11" x14ac:dyDescent="0.25">
      <c r="D44" s="2" t="s">
        <v>108</v>
      </c>
      <c r="E44" s="10">
        <f>SUM(E8:E42)</f>
        <v>84.427600000000012</v>
      </c>
      <c r="I44" s="17"/>
      <c r="J44" s="1"/>
    </row>
    <row r="45" spans="1:11" x14ac:dyDescent="0.25">
      <c r="I45" s="17"/>
      <c r="J45" s="1"/>
    </row>
    <row r="46" spans="1:11" x14ac:dyDescent="0.25">
      <c r="A46" s="20" t="s">
        <v>109</v>
      </c>
      <c r="B46" s="20"/>
      <c r="C46" s="9" t="s">
        <v>110</v>
      </c>
      <c r="G46" s="21"/>
      <c r="I46" s="17"/>
      <c r="J46" s="1"/>
    </row>
    <row r="47" spans="1:11" x14ac:dyDescent="0.25">
      <c r="C47" s="9" t="s">
        <v>111</v>
      </c>
      <c r="G47" s="1"/>
      <c r="I47" s="17"/>
      <c r="J47" s="1"/>
    </row>
    <row r="48" spans="1:11" x14ac:dyDescent="0.25">
      <c r="C48" s="9" t="s">
        <v>112</v>
      </c>
      <c r="I48" s="17"/>
      <c r="J48" s="1"/>
    </row>
    <row r="49" spans="3:10" x14ac:dyDescent="0.25">
      <c r="C49" s="9" t="s">
        <v>113</v>
      </c>
      <c r="I49" s="17"/>
      <c r="J49" s="1"/>
    </row>
    <row r="50" spans="3:10" x14ac:dyDescent="0.25">
      <c r="C50" s="30"/>
      <c r="I50" s="17"/>
      <c r="J50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2018-03-07T13:36:54Z</dcterms:modified>
  <dc:language>en-GB</dc:language>
</cp:coreProperties>
</file>