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xr:revisionPtr revIDLastSave="0" documentId="13_ncr:1_{522F89A5-6FC5-4F9E-A44F-DD1E7EDBEC43}" xr6:coauthVersionLast="47" xr6:coauthVersionMax="47" xr10:uidLastSave="{00000000-0000-0000-0000-000000000000}"/>
  <bookViews>
    <workbookView xWindow="-108" yWindow="-108" windowWidth="23256" windowHeight="12456" xr2:uid="{C0670F28-A014-4E2C-835D-61EC3E9A6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7" i="1" l="1"/>
  <c r="BH27" i="1"/>
  <c r="BF27" i="1"/>
  <c r="BG27" i="1" s="1"/>
  <c r="BD27" i="1"/>
  <c r="BE27" i="1" s="1"/>
  <c r="BA27" i="1"/>
  <c r="AZ27" i="1"/>
  <c r="AV27" i="1"/>
  <c r="AW27" i="1" s="1"/>
  <c r="AT27" i="1"/>
  <c r="AU27" i="1" s="1"/>
  <c r="AS27" i="1"/>
  <c r="AR27" i="1"/>
  <c r="AP27" i="1"/>
  <c r="AQ27" i="1" s="1"/>
  <c r="AN27" i="1"/>
  <c r="AO27" i="1" s="1"/>
  <c r="AL27" i="1"/>
  <c r="BI26" i="1"/>
  <c r="BH26" i="1"/>
  <c r="BG26" i="1"/>
  <c r="BF26" i="1"/>
  <c r="BE26" i="1"/>
  <c r="BD26" i="1"/>
  <c r="BA26" i="1"/>
  <c r="AZ26" i="1"/>
  <c r="AW26" i="1"/>
  <c r="AV26" i="1"/>
  <c r="AT26" i="1"/>
  <c r="AU26" i="1" s="1"/>
  <c r="AS26" i="1"/>
  <c r="AR26" i="1"/>
  <c r="AQ26" i="1"/>
  <c r="AP26" i="1"/>
  <c r="AO26" i="1"/>
  <c r="AN26" i="1"/>
  <c r="AL26" i="1"/>
  <c r="AM26" i="1" s="1"/>
  <c r="BH25" i="1"/>
  <c r="BI25" i="1" s="1"/>
  <c r="BG25" i="1"/>
  <c r="BF25" i="1"/>
  <c r="BD25" i="1"/>
  <c r="BE25" i="1" s="1"/>
  <c r="AZ25" i="1"/>
  <c r="BA25" i="1" s="1"/>
  <c r="AV25" i="1"/>
  <c r="AW25" i="1" s="1"/>
  <c r="AT25" i="1"/>
  <c r="AU25" i="1" s="1"/>
  <c r="AR25" i="1"/>
  <c r="AS25" i="1" s="1"/>
  <c r="AQ25" i="1"/>
  <c r="AP25" i="1"/>
  <c r="AN25" i="1"/>
  <c r="AO25" i="1" s="1"/>
  <c r="AL25" i="1"/>
  <c r="BI24" i="1"/>
  <c r="BH24" i="1"/>
  <c r="BG24" i="1"/>
  <c r="BF24" i="1"/>
  <c r="BE24" i="1"/>
  <c r="BD24" i="1"/>
  <c r="AZ24" i="1"/>
  <c r="BA24" i="1" s="1"/>
  <c r="AW24" i="1"/>
  <c r="AV24" i="1"/>
  <c r="AU24" i="1"/>
  <c r="AT24" i="1"/>
  <c r="AR24" i="1"/>
  <c r="AS24" i="1" s="1"/>
  <c r="AP24" i="1"/>
  <c r="AQ24" i="1" s="1"/>
  <c r="AO24" i="1"/>
  <c r="AN24" i="1"/>
  <c r="AM24" i="1"/>
  <c r="AL24" i="1"/>
  <c r="BH23" i="1"/>
  <c r="BI23" i="1" s="1"/>
  <c r="BF23" i="1"/>
  <c r="BG23" i="1" s="1"/>
  <c r="BE23" i="1"/>
  <c r="BD23" i="1"/>
  <c r="AZ23" i="1"/>
  <c r="BA23" i="1" s="1"/>
  <c r="AW23" i="1"/>
  <c r="AV23" i="1"/>
  <c r="AT23" i="1"/>
  <c r="AU23" i="1" s="1"/>
  <c r="AR23" i="1"/>
  <c r="AS23" i="1" s="1"/>
  <c r="AP23" i="1"/>
  <c r="AQ23" i="1" s="1"/>
  <c r="AO23" i="1"/>
  <c r="AN23" i="1"/>
  <c r="AL23" i="1"/>
  <c r="AM23" i="1" s="1"/>
  <c r="AX23" i="1" s="1"/>
  <c r="AY23" i="1" s="1"/>
  <c r="BI22" i="1"/>
  <c r="BH22" i="1"/>
  <c r="BF22" i="1"/>
  <c r="BG22" i="1" s="1"/>
  <c r="BE22" i="1"/>
  <c r="BD22" i="1"/>
  <c r="BA22" i="1"/>
  <c r="AZ22" i="1"/>
  <c r="AV22" i="1"/>
  <c r="AW22" i="1" s="1"/>
  <c r="AU22" i="1"/>
  <c r="AT22" i="1"/>
  <c r="AS22" i="1"/>
  <c r="AR22" i="1"/>
  <c r="AP22" i="1"/>
  <c r="AQ22" i="1" s="1"/>
  <c r="AN22" i="1"/>
  <c r="AO22" i="1" s="1"/>
  <c r="AM22" i="1"/>
  <c r="AL22" i="1"/>
  <c r="BI21" i="1"/>
  <c r="BH21" i="1"/>
  <c r="BF21" i="1"/>
  <c r="BG21" i="1" s="1"/>
  <c r="BD21" i="1"/>
  <c r="BE21" i="1" s="1"/>
  <c r="AZ21" i="1"/>
  <c r="BA21" i="1" s="1"/>
  <c r="AX21" i="1"/>
  <c r="AY21" i="1" s="1"/>
  <c r="AV21" i="1"/>
  <c r="AW21" i="1" s="1"/>
  <c r="AU21" i="1"/>
  <c r="AT21" i="1"/>
  <c r="AR21" i="1"/>
  <c r="AS21" i="1" s="1"/>
  <c r="AP21" i="1"/>
  <c r="AQ21" i="1" s="1"/>
  <c r="AN21" i="1"/>
  <c r="AM21" i="1"/>
  <c r="AL21" i="1"/>
  <c r="BB21" i="1" s="1"/>
  <c r="BC21" i="1" s="1"/>
  <c r="BI20" i="1"/>
  <c r="BH20" i="1"/>
  <c r="BG20" i="1"/>
  <c r="BF20" i="1"/>
  <c r="BD20" i="1"/>
  <c r="BE20" i="1" s="1"/>
  <c r="BA20" i="1"/>
  <c r="AZ20" i="1"/>
  <c r="AV20" i="1"/>
  <c r="AW20" i="1" s="1"/>
  <c r="AT20" i="1"/>
  <c r="AU20" i="1" s="1"/>
  <c r="AS20" i="1"/>
  <c r="AR20" i="1"/>
  <c r="AQ20" i="1"/>
  <c r="AP20" i="1"/>
  <c r="AN20" i="1"/>
  <c r="AO20" i="1" s="1"/>
  <c r="AL20" i="1"/>
  <c r="AM20" i="1" s="1"/>
  <c r="AX20" i="1" s="1"/>
  <c r="AY20" i="1" s="1"/>
  <c r="BI19" i="1"/>
  <c r="BH19" i="1"/>
  <c r="BG19" i="1"/>
  <c r="BF19" i="1"/>
  <c r="BD19" i="1"/>
  <c r="BE19" i="1" s="1"/>
  <c r="BA19" i="1"/>
  <c r="AZ19" i="1"/>
  <c r="AV19" i="1"/>
  <c r="AW19" i="1" s="1"/>
  <c r="AT19" i="1"/>
  <c r="AU19" i="1" s="1"/>
  <c r="AS19" i="1"/>
  <c r="AR19" i="1"/>
  <c r="AP19" i="1"/>
  <c r="AQ19" i="1" s="1"/>
  <c r="AN19" i="1"/>
  <c r="AO19" i="1" s="1"/>
  <c r="AL19" i="1"/>
  <c r="BI18" i="1"/>
  <c r="BH18" i="1"/>
  <c r="BG18" i="1"/>
  <c r="BF18" i="1"/>
  <c r="BE18" i="1"/>
  <c r="BD18" i="1"/>
  <c r="AZ18" i="1"/>
  <c r="BA18" i="1" s="1"/>
  <c r="AW18" i="1"/>
  <c r="AV18" i="1"/>
  <c r="AT18" i="1"/>
  <c r="AU18" i="1" s="1"/>
  <c r="AR18" i="1"/>
  <c r="AS18" i="1" s="1"/>
  <c r="AQ18" i="1"/>
  <c r="AP18" i="1"/>
  <c r="AO18" i="1"/>
  <c r="AN18" i="1"/>
  <c r="AL18" i="1"/>
  <c r="AM18" i="1" s="1"/>
  <c r="BH17" i="1"/>
  <c r="BI17" i="1" s="1"/>
  <c r="BG17" i="1"/>
  <c r="BF17" i="1"/>
  <c r="BE17" i="1"/>
  <c r="BD17" i="1"/>
  <c r="AZ17" i="1"/>
  <c r="BA17" i="1" s="1"/>
  <c r="AW17" i="1"/>
  <c r="AV17" i="1"/>
  <c r="AT17" i="1"/>
  <c r="AU17" i="1" s="1"/>
  <c r="AR17" i="1"/>
  <c r="AS17" i="1" s="1"/>
  <c r="AQ17" i="1"/>
  <c r="AP17" i="1"/>
  <c r="AN17" i="1"/>
  <c r="AO17" i="1" s="1"/>
  <c r="AL17" i="1"/>
  <c r="BI16" i="1"/>
  <c r="BH16" i="1"/>
  <c r="BG16" i="1"/>
  <c r="BF16" i="1"/>
  <c r="BE16" i="1"/>
  <c r="BD16" i="1"/>
  <c r="AZ16" i="1"/>
  <c r="BA16" i="1" s="1"/>
  <c r="AW16" i="1"/>
  <c r="AV16" i="1"/>
  <c r="AU16" i="1"/>
  <c r="AT16" i="1"/>
  <c r="AR16" i="1"/>
  <c r="AS16" i="1" s="1"/>
  <c r="AP16" i="1"/>
  <c r="AQ16" i="1" s="1"/>
  <c r="AO16" i="1"/>
  <c r="AN16" i="1"/>
  <c r="AM16" i="1"/>
  <c r="AL16" i="1"/>
  <c r="BH15" i="1"/>
  <c r="BI15" i="1" s="1"/>
  <c r="BF15" i="1"/>
  <c r="BG15" i="1" s="1"/>
  <c r="BE15" i="1"/>
  <c r="BD15" i="1"/>
  <c r="AZ15" i="1"/>
  <c r="BA15" i="1" s="1"/>
  <c r="AX15" i="1"/>
  <c r="AY15" i="1" s="1"/>
  <c r="AW15" i="1"/>
  <c r="AV15" i="1"/>
  <c r="AT15" i="1"/>
  <c r="AU15" i="1" s="1"/>
  <c r="AR15" i="1"/>
  <c r="AS15" i="1" s="1"/>
  <c r="AP15" i="1"/>
  <c r="AQ15" i="1" s="1"/>
  <c r="AN15" i="1"/>
  <c r="AO15" i="1" s="1"/>
  <c r="AL15" i="1"/>
  <c r="AM15" i="1" s="1"/>
  <c r="BI14" i="1"/>
  <c r="BH14" i="1"/>
  <c r="BG14" i="1"/>
  <c r="BF14" i="1"/>
  <c r="BE14" i="1"/>
  <c r="BD14" i="1"/>
  <c r="BA14" i="1"/>
  <c r="AZ14" i="1"/>
  <c r="AV14" i="1"/>
  <c r="AW14" i="1" s="1"/>
  <c r="AU14" i="1"/>
  <c r="AT14" i="1"/>
  <c r="AS14" i="1"/>
  <c r="AR14" i="1"/>
  <c r="AP14" i="1"/>
  <c r="AQ14" i="1" s="1"/>
  <c r="AN14" i="1"/>
  <c r="AO14" i="1" s="1"/>
  <c r="AM14" i="1"/>
  <c r="AL14" i="1"/>
  <c r="BH13" i="1"/>
  <c r="BI13" i="1" s="1"/>
  <c r="BF13" i="1"/>
  <c r="BG13" i="1" s="1"/>
  <c r="BD13" i="1"/>
  <c r="BE13" i="1" s="1"/>
  <c r="AZ13" i="1"/>
  <c r="BA13" i="1" s="1"/>
  <c r="AX13" i="1"/>
  <c r="AY13" i="1" s="1"/>
  <c r="AV13" i="1"/>
  <c r="AW13" i="1" s="1"/>
  <c r="AT13" i="1"/>
  <c r="AU13" i="1" s="1"/>
  <c r="AR13" i="1"/>
  <c r="AS13" i="1" s="1"/>
  <c r="AP13" i="1"/>
  <c r="AQ13" i="1" s="1"/>
  <c r="AN13" i="1"/>
  <c r="AL13" i="1"/>
  <c r="AM13" i="1" s="1"/>
  <c r="BI12" i="1"/>
  <c r="BH12" i="1"/>
  <c r="BG12" i="1"/>
  <c r="BF12" i="1"/>
  <c r="BE12" i="1"/>
  <c r="BD12" i="1"/>
  <c r="BA12" i="1"/>
  <c r="AZ12" i="1"/>
  <c r="AV12" i="1"/>
  <c r="AW12" i="1" s="1"/>
  <c r="AU12" i="1"/>
  <c r="AT12" i="1"/>
  <c r="AS12" i="1"/>
  <c r="AR12" i="1"/>
  <c r="AQ12" i="1"/>
  <c r="AP12" i="1"/>
  <c r="AN12" i="1"/>
  <c r="AO12" i="1" s="1"/>
  <c r="AM12" i="1"/>
  <c r="AL12" i="1"/>
  <c r="AX12" i="1" s="1"/>
  <c r="AY12" i="1" s="1"/>
  <c r="BI11" i="1"/>
  <c r="BH11" i="1"/>
  <c r="BF11" i="1"/>
  <c r="BG11" i="1" s="1"/>
  <c r="BD11" i="1"/>
  <c r="BE11" i="1" s="1"/>
  <c r="AZ11" i="1"/>
  <c r="BA11" i="1" s="1"/>
  <c r="AV11" i="1"/>
  <c r="AW11" i="1" s="1"/>
  <c r="AT11" i="1"/>
  <c r="AU11" i="1" s="1"/>
  <c r="AR11" i="1"/>
  <c r="AS11" i="1" s="1"/>
  <c r="AP11" i="1"/>
  <c r="AQ11" i="1" s="1"/>
  <c r="AN11" i="1"/>
  <c r="AO11" i="1" s="1"/>
  <c r="AL11" i="1"/>
  <c r="BI10" i="1"/>
  <c r="BH10" i="1"/>
  <c r="BG10" i="1"/>
  <c r="BF10" i="1"/>
  <c r="BE10" i="1"/>
  <c r="BD10" i="1"/>
  <c r="BA10" i="1"/>
  <c r="AZ10" i="1"/>
  <c r="AW10" i="1"/>
  <c r="AV10" i="1"/>
  <c r="AU10" i="1"/>
  <c r="AT10" i="1"/>
  <c r="AS10" i="1"/>
  <c r="AR10" i="1"/>
  <c r="AP10" i="1"/>
  <c r="AQ10" i="1" s="1"/>
  <c r="AO10" i="1"/>
  <c r="AN10" i="1"/>
  <c r="AM10" i="1"/>
  <c r="AL10" i="1"/>
  <c r="BH9" i="1"/>
  <c r="BI9" i="1" s="1"/>
  <c r="BF9" i="1"/>
  <c r="BG9" i="1" s="1"/>
  <c r="BE9" i="1"/>
  <c r="BD9" i="1"/>
  <c r="AZ9" i="1"/>
  <c r="BA9" i="1" s="1"/>
  <c r="AW9" i="1"/>
  <c r="AV9" i="1"/>
  <c r="AT9" i="1"/>
  <c r="AU9" i="1" s="1"/>
  <c r="AR9" i="1"/>
  <c r="AS9" i="1" s="1"/>
  <c r="AP9" i="1"/>
  <c r="AQ9" i="1" s="1"/>
  <c r="AO9" i="1"/>
  <c r="AN9" i="1"/>
  <c r="AL9" i="1"/>
  <c r="AM9" i="1" s="1"/>
  <c r="AX9" i="1" s="1"/>
  <c r="AY9" i="1" s="1"/>
  <c r="BI8" i="1"/>
  <c r="BH8" i="1"/>
  <c r="BG8" i="1"/>
  <c r="BF8" i="1"/>
  <c r="BD8" i="1"/>
  <c r="BE8" i="1" s="1"/>
  <c r="BA8" i="1"/>
  <c r="AZ8" i="1"/>
  <c r="AV8" i="1"/>
  <c r="AW8" i="1" s="1"/>
  <c r="AU8" i="1"/>
  <c r="AT8" i="1"/>
  <c r="AS8" i="1"/>
  <c r="AR8" i="1"/>
  <c r="AQ8" i="1"/>
  <c r="AP8" i="1"/>
  <c r="AN8" i="1"/>
  <c r="AO8" i="1" s="1"/>
  <c r="AM8" i="1"/>
  <c r="AL8" i="1"/>
  <c r="AX8" i="1" s="1"/>
  <c r="AY8" i="1" s="1"/>
  <c r="BH7" i="1"/>
  <c r="BI7" i="1" s="1"/>
  <c r="BF7" i="1"/>
  <c r="BG7" i="1" s="1"/>
  <c r="BD7" i="1"/>
  <c r="BE7" i="1" s="1"/>
  <c r="AZ7" i="1"/>
  <c r="BA7" i="1" s="1"/>
  <c r="AX7" i="1"/>
  <c r="AY7" i="1" s="1"/>
  <c r="AV7" i="1"/>
  <c r="AW7" i="1" s="1"/>
  <c r="AU7" i="1"/>
  <c r="AT7" i="1"/>
  <c r="AR7" i="1"/>
  <c r="AS7" i="1" s="1"/>
  <c r="AP7" i="1"/>
  <c r="AQ7" i="1" s="1"/>
  <c r="AN7" i="1"/>
  <c r="BJ7" i="1" s="1"/>
  <c r="AM7" i="1"/>
  <c r="AL7" i="1"/>
  <c r="BB7" i="1" s="1"/>
  <c r="BC7" i="1" s="1"/>
  <c r="BI6" i="1"/>
  <c r="BH6" i="1"/>
  <c r="BG6" i="1"/>
  <c r="BF6" i="1"/>
  <c r="BE6" i="1"/>
  <c r="BD6" i="1"/>
  <c r="AZ6" i="1"/>
  <c r="BA6" i="1" s="1"/>
  <c r="AW6" i="1"/>
  <c r="AV6" i="1"/>
  <c r="AT6" i="1"/>
  <c r="AU6" i="1" s="1"/>
  <c r="AR6" i="1"/>
  <c r="AS6" i="1" s="1"/>
  <c r="AQ6" i="1"/>
  <c r="AP6" i="1"/>
  <c r="AO6" i="1"/>
  <c r="AN6" i="1"/>
  <c r="AL6" i="1"/>
  <c r="AM6" i="1" s="1"/>
  <c r="AX6" i="1" s="1"/>
  <c r="AY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BI5" i="1"/>
  <c r="BH5" i="1"/>
  <c r="BF5" i="1"/>
  <c r="BG5" i="1" s="1"/>
  <c r="BD5" i="1"/>
  <c r="BE5" i="1" s="1"/>
  <c r="BA5" i="1"/>
  <c r="AZ5" i="1"/>
  <c r="AV5" i="1"/>
  <c r="AW5" i="1" s="1"/>
  <c r="AT5" i="1"/>
  <c r="AU5" i="1" s="1"/>
  <c r="AS5" i="1"/>
  <c r="AR5" i="1"/>
  <c r="AP5" i="1"/>
  <c r="AQ5" i="1" s="1"/>
  <c r="AN5" i="1"/>
  <c r="AO5" i="1" s="1"/>
  <c r="AL5" i="1"/>
  <c r="A5" i="1"/>
  <c r="BH4" i="1"/>
  <c r="BI4" i="1" s="1"/>
  <c r="BF4" i="1"/>
  <c r="BG4" i="1" s="1"/>
  <c r="BE4" i="1"/>
  <c r="BD4" i="1"/>
  <c r="AZ4" i="1"/>
  <c r="BA4" i="1" s="1"/>
  <c r="AX4" i="1"/>
  <c r="AY4" i="1" s="1"/>
  <c r="AW4" i="1"/>
  <c r="AV4" i="1"/>
  <c r="AU4" i="1"/>
  <c r="AT4" i="1"/>
  <c r="AR4" i="1"/>
  <c r="AS4" i="1" s="1"/>
  <c r="AP4" i="1"/>
  <c r="AQ4" i="1" s="1"/>
  <c r="AO4" i="1"/>
  <c r="BK4" i="1" s="1"/>
  <c r="AN4" i="1"/>
  <c r="AM4" i="1"/>
  <c r="AL4" i="1"/>
  <c r="BB4" i="1" s="1"/>
  <c r="BC4" i="1" s="1"/>
  <c r="AX5" i="1" l="1"/>
  <c r="AY5" i="1" s="1"/>
  <c r="BK5" i="1" s="1"/>
  <c r="BJ4" i="1"/>
  <c r="BK24" i="1"/>
  <c r="BJ8" i="1"/>
  <c r="BK14" i="1"/>
  <c r="BJ5" i="1"/>
  <c r="AM5" i="1"/>
  <c r="BB5" i="1" s="1"/>
  <c r="BC5" i="1" s="1"/>
  <c r="AO7" i="1"/>
  <c r="BK7" i="1" s="1"/>
  <c r="BB8" i="1"/>
  <c r="BC8" i="1" s="1"/>
  <c r="BK8" i="1" s="1"/>
  <c r="AX14" i="1"/>
  <c r="AY14" i="1" s="1"/>
  <c r="BB16" i="1"/>
  <c r="BC16" i="1" s="1"/>
  <c r="BK23" i="1"/>
  <c r="AM27" i="1"/>
  <c r="BB27" i="1" s="1"/>
  <c r="BC27" i="1" s="1"/>
  <c r="AM25" i="1"/>
  <c r="BB25" i="1" s="1"/>
  <c r="BC25" i="1" s="1"/>
  <c r="BB6" i="1"/>
  <c r="BC6" i="1" s="1"/>
  <c r="BK6" i="1" s="1"/>
  <c r="BB9" i="1"/>
  <c r="BC9" i="1" s="1"/>
  <c r="BK9" i="1" s="1"/>
  <c r="AX11" i="1"/>
  <c r="AY11" i="1" s="1"/>
  <c r="BK11" i="1" s="1"/>
  <c r="AM11" i="1"/>
  <c r="BB11" i="1" s="1"/>
  <c r="BC11" i="1" s="1"/>
  <c r="AX17" i="1"/>
  <c r="AY17" i="1" s="1"/>
  <c r="BK17" i="1" s="1"/>
  <c r="AM17" i="1"/>
  <c r="BJ21" i="1"/>
  <c r="AO21" i="1"/>
  <c r="BK21" i="1" s="1"/>
  <c r="BB17" i="1"/>
  <c r="BC17" i="1" s="1"/>
  <c r="BJ18" i="1"/>
  <c r="AX19" i="1"/>
  <c r="AY19" i="1" s="1"/>
  <c r="BK19" i="1" s="1"/>
  <c r="AM19" i="1"/>
  <c r="BB19" i="1" s="1"/>
  <c r="BC19" i="1" s="1"/>
  <c r="AX22" i="1"/>
  <c r="AY22" i="1" s="1"/>
  <c r="BK22" i="1" s="1"/>
  <c r="BB24" i="1"/>
  <c r="BC24" i="1" s="1"/>
  <c r="BJ13" i="1"/>
  <c r="AO13" i="1"/>
  <c r="BJ23" i="1"/>
  <c r="BB10" i="1"/>
  <c r="BC10" i="1" s="1"/>
  <c r="AX10" i="1"/>
  <c r="AY10" i="1" s="1"/>
  <c r="BK10" i="1" s="1"/>
  <c r="BB14" i="1"/>
  <c r="BC14" i="1" s="1"/>
  <c r="AX18" i="1"/>
  <c r="AY18" i="1" s="1"/>
  <c r="BK18" i="1" s="1"/>
  <c r="BB22" i="1"/>
  <c r="BC22" i="1" s="1"/>
  <c r="BJ22" i="1"/>
  <c r="AX26" i="1"/>
  <c r="AY26" i="1" s="1"/>
  <c r="BK26" i="1" s="1"/>
  <c r="BB12" i="1"/>
  <c r="BC12" i="1" s="1"/>
  <c r="BK12" i="1" s="1"/>
  <c r="AX16" i="1"/>
  <c r="AY16" i="1" s="1"/>
  <c r="BK16" i="1" s="1"/>
  <c r="BB20" i="1"/>
  <c r="BC20" i="1" s="1"/>
  <c r="BK20" i="1" s="1"/>
  <c r="AX24" i="1"/>
  <c r="AY24" i="1" s="1"/>
  <c r="BB15" i="1"/>
  <c r="BC15" i="1" s="1"/>
  <c r="BK15" i="1" s="1"/>
  <c r="BB23" i="1"/>
  <c r="BC23" i="1" s="1"/>
  <c r="BB18" i="1"/>
  <c r="BC18" i="1" s="1"/>
  <c r="BB26" i="1"/>
  <c r="BC26" i="1" s="1"/>
  <c r="BB13" i="1"/>
  <c r="BC13" i="1" s="1"/>
  <c r="BJ19" i="1" l="1"/>
  <c r="AX25" i="1"/>
  <c r="BJ15" i="1"/>
  <c r="BJ14" i="1"/>
  <c r="BJ11" i="1"/>
  <c r="BJ10" i="1"/>
  <c r="BJ9" i="1"/>
  <c r="BJ6" i="1"/>
  <c r="BJ20" i="1"/>
  <c r="BK13" i="1"/>
  <c r="BJ26" i="1"/>
  <c r="BJ24" i="1"/>
  <c r="BJ17" i="1"/>
  <c r="AX27" i="1"/>
  <c r="BJ12" i="1"/>
  <c r="BJ16" i="1"/>
  <c r="AY25" i="1" l="1"/>
  <c r="BK25" i="1" s="1"/>
  <c r="BJ25" i="1"/>
  <c r="AY27" i="1"/>
  <c r="BK27" i="1" s="1"/>
  <c r="BJ27" i="1"/>
</calcChain>
</file>

<file path=xl/sharedStrings.xml><?xml version="1.0" encoding="utf-8"?>
<sst xmlns="http://schemas.openxmlformats.org/spreadsheetml/2006/main" count="324" uniqueCount="51">
  <si>
    <t>Location</t>
  </si>
  <si>
    <t>From</t>
  </si>
  <si>
    <t>To</t>
  </si>
  <si>
    <t>Kodakandla</t>
  </si>
  <si>
    <t>Sl No</t>
  </si>
  <si>
    <t>VILLAGE</t>
  </si>
  <si>
    <t>GENDER</t>
  </si>
  <si>
    <t>Wages</t>
  </si>
  <si>
    <t>CORN</t>
  </si>
  <si>
    <t>COTT</t>
  </si>
  <si>
    <t>KHR</t>
  </si>
  <si>
    <t>DRYER</t>
  </si>
  <si>
    <t>KS</t>
  </si>
  <si>
    <t>FOUNDATION</t>
  </si>
  <si>
    <t>GAR</t>
  </si>
  <si>
    <t>OTHERS</t>
  </si>
  <si>
    <t>TEMP</t>
  </si>
  <si>
    <t>CAN</t>
  </si>
  <si>
    <t>CIVIL</t>
  </si>
  <si>
    <t>TOTAL</t>
  </si>
  <si>
    <t>A VENKAT REDDY</t>
  </si>
  <si>
    <t>MALE</t>
  </si>
  <si>
    <t>G CHANDRA KIRAN</t>
  </si>
  <si>
    <t>K YELLAIAH</t>
  </si>
  <si>
    <t>K ASHOK</t>
  </si>
  <si>
    <t>K ABHINAY</t>
  </si>
  <si>
    <t>N SIDDISWAR</t>
  </si>
  <si>
    <t>K RAJASHEKAR</t>
  </si>
  <si>
    <t>B NARSAVVA</t>
  </si>
  <si>
    <t>FEMALE</t>
  </si>
  <si>
    <t>A NARSAVVA</t>
  </si>
  <si>
    <t>N SHOBHA</t>
  </si>
  <si>
    <t>K MANGAMMA</t>
  </si>
  <si>
    <t>K LAXMI</t>
  </si>
  <si>
    <t>TIPPARAM</t>
  </si>
  <si>
    <t>M ANITHA</t>
  </si>
  <si>
    <t>A KALAVVA</t>
  </si>
  <si>
    <t>P MANJULA</t>
  </si>
  <si>
    <t>T SHAMALA</t>
  </si>
  <si>
    <t>MD FARHANA</t>
  </si>
  <si>
    <t>E LAVANYA</t>
  </si>
  <si>
    <t>K KANAKALAXMI</t>
  </si>
  <si>
    <t>B VENKATAVVA</t>
  </si>
  <si>
    <t>RAYAVARAM</t>
  </si>
  <si>
    <t>R ANITHA</t>
  </si>
  <si>
    <t>R KAVITHA</t>
  </si>
  <si>
    <t>B SHOBHA</t>
  </si>
  <si>
    <t>Name</t>
  </si>
  <si>
    <t>Bio_No</t>
  </si>
  <si>
    <t>Total_days</t>
  </si>
  <si>
    <t>Net_Pay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</si>
</sst>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164" fontId="2" fillId="0" borderId="1" xfId="1" applyNumberFormat="1" applyFont="1" applyFill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3" fillId="0" borderId="2" xfId="1" applyNumberFormat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Font="1"/>
    <xf numFmtId="1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45D-ADD5-4C5A-8BBE-EF5347868D22}">
  <dimension ref="A1:BK213"/>
  <sheetViews>
    <sheetView tabSelected="1" topLeftCell="AD1" workbookViewId="0">
      <selection activeCell="AM3" sqref="AM3"/>
    </sheetView>
  </sheetViews>
  <sheetFormatPr defaultRowHeight="14.4" x14ac:dyDescent="0.3"/>
  <cols>
    <col min="1" max="1" width="10.33203125" customWidth="1"/>
    <col min="2" max="2" width="30.5546875" customWidth="1"/>
    <col min="3" max="3" width="14.6640625" customWidth="1"/>
    <col min="4" max="4" width="23.6640625" customWidth="1"/>
    <col min="5" max="5" width="15.5546875" customWidth="1"/>
  </cols>
  <sheetData>
    <row r="1" spans="1:63" x14ac:dyDescent="0.3">
      <c r="A1" s="1" t="s">
        <v>0</v>
      </c>
      <c r="B1" s="23" t="s">
        <v>1</v>
      </c>
      <c r="C1" s="1" t="s">
        <v>2</v>
      </c>
    </row>
    <row r="2" spans="1:63" x14ac:dyDescent="0.3">
      <c r="A2" s="1" t="s">
        <v>3</v>
      </c>
      <c r="B2" s="24">
        <v>45286</v>
      </c>
      <c r="C2" s="2">
        <v>45224</v>
      </c>
    </row>
    <row r="3" spans="1:63" x14ac:dyDescent="0.3">
      <c r="A3" s="22" t="s">
        <v>4</v>
      </c>
      <c r="B3" s="22" t="s">
        <v>47</v>
      </c>
      <c r="C3" s="22" t="s">
        <v>48</v>
      </c>
      <c r="D3" s="7" t="s">
        <v>5</v>
      </c>
      <c r="E3" s="7" t="s">
        <v>6</v>
      </c>
      <c r="F3" s="12" t="s">
        <v>7</v>
      </c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  <c r="AE3" s="3">
        <v>25</v>
      </c>
      <c r="AF3" s="3">
        <v>26</v>
      </c>
      <c r="AG3" s="3">
        <v>27</v>
      </c>
      <c r="AH3" s="3">
        <v>28</v>
      </c>
      <c r="AI3" s="3">
        <v>29</v>
      </c>
      <c r="AJ3" s="3">
        <v>30</v>
      </c>
      <c r="AK3" s="3">
        <v>31</v>
      </c>
      <c r="AL3" s="16" t="s">
        <v>49</v>
      </c>
      <c r="AM3" s="4" t="s">
        <v>50</v>
      </c>
      <c r="AN3" s="17" t="s">
        <v>8</v>
      </c>
      <c r="AO3" s="17"/>
      <c r="AP3" s="17" t="s">
        <v>9</v>
      </c>
      <c r="AQ3" s="17"/>
      <c r="AR3" s="17" t="s">
        <v>10</v>
      </c>
      <c r="AS3" s="17"/>
      <c r="AT3" s="18" t="s">
        <v>11</v>
      </c>
      <c r="AU3" s="19"/>
      <c r="AV3" s="17" t="s">
        <v>12</v>
      </c>
      <c r="AW3" s="17"/>
      <c r="AX3" s="17" t="s">
        <v>13</v>
      </c>
      <c r="AY3" s="17"/>
      <c r="AZ3" s="17" t="s">
        <v>14</v>
      </c>
      <c r="BA3" s="17"/>
      <c r="BB3" s="17" t="s">
        <v>15</v>
      </c>
      <c r="BC3" s="17"/>
      <c r="BD3" s="17" t="s">
        <v>16</v>
      </c>
      <c r="BE3" s="17"/>
      <c r="BF3" s="17" t="s">
        <v>17</v>
      </c>
      <c r="BG3" s="17"/>
      <c r="BH3" s="17" t="s">
        <v>18</v>
      </c>
      <c r="BI3" s="17"/>
      <c r="BJ3" s="17" t="s">
        <v>19</v>
      </c>
      <c r="BK3" s="17"/>
    </row>
    <row r="4" spans="1:63" x14ac:dyDescent="0.3">
      <c r="A4" s="5">
        <v>1</v>
      </c>
      <c r="B4" s="6" t="s">
        <v>20</v>
      </c>
      <c r="C4" s="7">
        <v>30015</v>
      </c>
      <c r="D4" s="8"/>
      <c r="E4" s="7" t="s">
        <v>21</v>
      </c>
      <c r="F4" s="7">
        <v>400</v>
      </c>
      <c r="G4" s="5"/>
      <c r="H4" s="5"/>
      <c r="I4" s="5" t="s">
        <v>9</v>
      </c>
      <c r="J4" s="5"/>
      <c r="K4" s="5" t="s">
        <v>9</v>
      </c>
      <c r="L4" s="5" t="s">
        <v>9</v>
      </c>
      <c r="M4" s="5" t="s">
        <v>9</v>
      </c>
      <c r="N4" s="5"/>
      <c r="O4" s="5" t="s">
        <v>9</v>
      </c>
      <c r="P4" s="5" t="s">
        <v>9</v>
      </c>
      <c r="Q4" s="5" t="s">
        <v>9</v>
      </c>
      <c r="R4" s="5" t="s">
        <v>9</v>
      </c>
      <c r="S4" s="5" t="s">
        <v>9</v>
      </c>
      <c r="T4" s="5" t="s">
        <v>9</v>
      </c>
      <c r="U4" s="5"/>
      <c r="V4" s="5" t="s">
        <v>9</v>
      </c>
      <c r="W4" s="5" t="s">
        <v>9</v>
      </c>
      <c r="X4" s="5" t="s">
        <v>9</v>
      </c>
      <c r="Y4" s="5" t="s">
        <v>9</v>
      </c>
      <c r="Z4" s="5" t="s">
        <v>9</v>
      </c>
      <c r="AA4" s="5"/>
      <c r="AB4" s="5"/>
      <c r="AC4" s="5"/>
      <c r="AD4" s="5"/>
      <c r="AE4" s="5" t="s">
        <v>9</v>
      </c>
      <c r="AF4" s="5" t="s">
        <v>9</v>
      </c>
      <c r="AG4" s="5" t="s">
        <v>9</v>
      </c>
      <c r="AH4" s="5" t="s">
        <v>9</v>
      </c>
      <c r="AI4" s="5" t="s">
        <v>9</v>
      </c>
      <c r="AJ4" s="5" t="s">
        <v>9</v>
      </c>
      <c r="AK4" s="5" t="s">
        <v>9</v>
      </c>
      <c r="AL4" s="9">
        <f t="shared" ref="AL4:AL27" si="0">+COUNTA(G4:AK4)</f>
        <v>22</v>
      </c>
      <c r="AM4" s="4">
        <f t="shared" ref="AM4:AM27" si="1">+F4*AL4</f>
        <v>8800</v>
      </c>
      <c r="AN4" s="4">
        <f t="shared" ref="AN4:AN27" si="2">COUNTIF(G4:AK4,"CORN")</f>
        <v>0</v>
      </c>
      <c r="AO4" s="4">
        <f t="shared" ref="AO4:AO27" si="3">AN4*F4</f>
        <v>0</v>
      </c>
      <c r="AP4" s="4">
        <f t="shared" ref="AP4:AP27" si="4">COUNTIF(G4:AK4,"COTT")</f>
        <v>22</v>
      </c>
      <c r="AQ4" s="4">
        <f t="shared" ref="AQ4:AQ27" si="5">AP4*F4</f>
        <v>8800</v>
      </c>
      <c r="AR4" s="4">
        <f t="shared" ref="AR4:AR27" si="6">COUNTIF(G4:AK4,"KHR")</f>
        <v>0</v>
      </c>
      <c r="AS4" s="4">
        <f t="shared" ref="AS4:AS27" si="7">AR4*F4</f>
        <v>0</v>
      </c>
      <c r="AT4" s="4">
        <f t="shared" ref="AT4:AT27" si="8">COUNTIF(G4:AK4,"DR")</f>
        <v>0</v>
      </c>
      <c r="AU4" s="4">
        <f t="shared" ref="AU4:AU27" si="9">+AT4*F4</f>
        <v>0</v>
      </c>
      <c r="AV4" s="4">
        <f t="shared" ref="AV4:AV27" si="10">COUNTIF(G4:AK4,"KS")</f>
        <v>0</v>
      </c>
      <c r="AW4" s="4">
        <f t="shared" ref="AW4:AW27" si="11">AV4*F4</f>
        <v>0</v>
      </c>
      <c r="AX4" s="4">
        <f t="shared" ref="AX4:AX27" si="12">COUNTIF(G4:AM4,"FOU")</f>
        <v>0</v>
      </c>
      <c r="AY4" s="4">
        <f t="shared" ref="AY4:AY27" si="13">AX4*F4</f>
        <v>0</v>
      </c>
      <c r="AZ4" s="4">
        <f t="shared" ref="AZ4:AZ27" si="14">COUNTIF(G4:AK4,"GAR")</f>
        <v>0</v>
      </c>
      <c r="BA4" s="4">
        <f t="shared" ref="BA4:BA27" si="15">AZ4*F4</f>
        <v>0</v>
      </c>
      <c r="BB4" s="4">
        <f t="shared" ref="BB4:BB27" si="16">COUNTIF(G4:AM4,"OTH")</f>
        <v>0</v>
      </c>
      <c r="BC4" s="4">
        <f t="shared" ref="BC4:BC27" si="17">BB4*F4</f>
        <v>0</v>
      </c>
      <c r="BD4" s="4">
        <f t="shared" ref="BD4:BD27" si="18">COUNTIF(G4:AK4,"TEMP")</f>
        <v>0</v>
      </c>
      <c r="BE4" s="4">
        <f t="shared" ref="BE4:BE27" si="19">BD4*F4</f>
        <v>0</v>
      </c>
      <c r="BF4" s="4">
        <f t="shared" ref="BF4:BF27" si="20">COUNTIF(G4:AK4,"CAN")</f>
        <v>0</v>
      </c>
      <c r="BG4" s="4">
        <f t="shared" ref="BG4:BG27" si="21">BF4*F4</f>
        <v>0</v>
      </c>
      <c r="BH4" s="4">
        <f t="shared" ref="BH4:BH27" si="22">COUNTIF(G4:AK4,"CIVIL")</f>
        <v>0</v>
      </c>
      <c r="BI4" s="4">
        <f t="shared" ref="BI4:BI27" si="23">BH4*F4</f>
        <v>0</v>
      </c>
      <c r="BJ4" s="4">
        <f t="shared" ref="BJ4:BK19" si="24">+AN4+AP4+AR4+AT4+AV4+AZ4+BD4+BF4+BH4+AX4+BB4</f>
        <v>22</v>
      </c>
      <c r="BK4" s="4">
        <f t="shared" si="24"/>
        <v>8800</v>
      </c>
    </row>
    <row r="5" spans="1:63" x14ac:dyDescent="0.3">
      <c r="A5" s="5">
        <f t="shared" ref="A5:A27" si="25">1+A4</f>
        <v>2</v>
      </c>
      <c r="B5" s="6" t="s">
        <v>22</v>
      </c>
      <c r="C5" s="7">
        <v>39402</v>
      </c>
      <c r="D5" s="8"/>
      <c r="E5" s="7" t="s">
        <v>21</v>
      </c>
      <c r="F5" s="7">
        <v>350</v>
      </c>
      <c r="G5" s="5"/>
      <c r="H5" s="5"/>
      <c r="I5" s="5" t="s">
        <v>9</v>
      </c>
      <c r="J5" s="5" t="s">
        <v>9</v>
      </c>
      <c r="K5" s="5"/>
      <c r="L5" s="5" t="s">
        <v>9</v>
      </c>
      <c r="M5" s="5" t="s">
        <v>9</v>
      </c>
      <c r="N5" s="5"/>
      <c r="O5" s="5"/>
      <c r="P5" s="5"/>
      <c r="Q5" s="5"/>
      <c r="R5" s="5" t="s">
        <v>9</v>
      </c>
      <c r="S5" s="5" t="s">
        <v>9</v>
      </c>
      <c r="T5" s="5" t="s">
        <v>9</v>
      </c>
      <c r="U5" s="5"/>
      <c r="V5" s="5" t="s">
        <v>9</v>
      </c>
      <c r="W5" s="5"/>
      <c r="X5" s="5" t="s">
        <v>9</v>
      </c>
      <c r="Y5" s="5" t="s">
        <v>9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9">
        <f t="shared" si="0"/>
        <v>10</v>
      </c>
      <c r="AM5" s="4">
        <f t="shared" si="1"/>
        <v>3500</v>
      </c>
      <c r="AN5" s="4">
        <f t="shared" si="2"/>
        <v>0</v>
      </c>
      <c r="AO5" s="4">
        <f t="shared" si="3"/>
        <v>0</v>
      </c>
      <c r="AP5" s="4">
        <f t="shared" si="4"/>
        <v>10</v>
      </c>
      <c r="AQ5" s="4">
        <f t="shared" si="5"/>
        <v>3500</v>
      </c>
      <c r="AR5" s="4">
        <f t="shared" si="6"/>
        <v>0</v>
      </c>
      <c r="AS5" s="4">
        <f t="shared" si="7"/>
        <v>0</v>
      </c>
      <c r="AT5" s="4">
        <f t="shared" si="8"/>
        <v>0</v>
      </c>
      <c r="AU5" s="4">
        <f t="shared" si="9"/>
        <v>0</v>
      </c>
      <c r="AV5" s="4">
        <f t="shared" si="10"/>
        <v>0</v>
      </c>
      <c r="AW5" s="4">
        <f t="shared" si="11"/>
        <v>0</v>
      </c>
      <c r="AX5" s="4">
        <f t="shared" si="12"/>
        <v>0</v>
      </c>
      <c r="AY5" s="4">
        <f t="shared" si="13"/>
        <v>0</v>
      </c>
      <c r="AZ5" s="4">
        <f t="shared" si="14"/>
        <v>0</v>
      </c>
      <c r="BA5" s="4">
        <f t="shared" si="15"/>
        <v>0</v>
      </c>
      <c r="BB5" s="4">
        <f t="shared" si="16"/>
        <v>0</v>
      </c>
      <c r="BC5" s="4">
        <f t="shared" si="17"/>
        <v>0</v>
      </c>
      <c r="BD5" s="4">
        <f t="shared" si="18"/>
        <v>0</v>
      </c>
      <c r="BE5" s="4">
        <f t="shared" si="19"/>
        <v>0</v>
      </c>
      <c r="BF5" s="4">
        <f t="shared" si="20"/>
        <v>0</v>
      </c>
      <c r="BG5" s="4">
        <f t="shared" si="21"/>
        <v>0</v>
      </c>
      <c r="BH5" s="4">
        <f t="shared" si="22"/>
        <v>0</v>
      </c>
      <c r="BI5" s="4">
        <f t="shared" si="23"/>
        <v>0</v>
      </c>
      <c r="BJ5" s="4">
        <f t="shared" si="24"/>
        <v>10</v>
      </c>
      <c r="BK5" s="4">
        <f t="shared" si="24"/>
        <v>3500</v>
      </c>
    </row>
    <row r="6" spans="1:63" x14ac:dyDescent="0.3">
      <c r="A6" s="5">
        <f t="shared" si="25"/>
        <v>3</v>
      </c>
      <c r="B6" s="6" t="s">
        <v>23</v>
      </c>
      <c r="C6" s="7">
        <v>36091</v>
      </c>
      <c r="D6" s="8"/>
      <c r="E6" s="7" t="s">
        <v>21</v>
      </c>
      <c r="F6" s="7">
        <v>350</v>
      </c>
      <c r="G6" s="5"/>
      <c r="H6" s="5"/>
      <c r="I6" s="5" t="s">
        <v>9</v>
      </c>
      <c r="J6" s="5"/>
      <c r="K6" s="5" t="s">
        <v>9</v>
      </c>
      <c r="L6" s="5" t="s">
        <v>9</v>
      </c>
      <c r="M6" s="5" t="s">
        <v>9</v>
      </c>
      <c r="N6" s="5"/>
      <c r="O6" s="5"/>
      <c r="P6" s="5" t="s">
        <v>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9">
        <f t="shared" si="0"/>
        <v>5</v>
      </c>
      <c r="AM6" s="4">
        <f t="shared" si="1"/>
        <v>1750</v>
      </c>
      <c r="AN6" s="4">
        <f t="shared" si="2"/>
        <v>0</v>
      </c>
      <c r="AO6" s="4">
        <f t="shared" si="3"/>
        <v>0</v>
      </c>
      <c r="AP6" s="4">
        <f t="shared" si="4"/>
        <v>5</v>
      </c>
      <c r="AQ6" s="4">
        <f t="shared" si="5"/>
        <v>1750</v>
      </c>
      <c r="AR6" s="4">
        <f t="shared" si="6"/>
        <v>0</v>
      </c>
      <c r="AS6" s="4">
        <f t="shared" si="7"/>
        <v>0</v>
      </c>
      <c r="AT6" s="4">
        <f t="shared" si="8"/>
        <v>0</v>
      </c>
      <c r="AU6" s="4">
        <f t="shared" si="9"/>
        <v>0</v>
      </c>
      <c r="AV6" s="4">
        <f t="shared" si="10"/>
        <v>0</v>
      </c>
      <c r="AW6" s="4">
        <f t="shared" si="11"/>
        <v>0</v>
      </c>
      <c r="AX6" s="4">
        <f t="shared" si="12"/>
        <v>0</v>
      </c>
      <c r="AY6" s="4">
        <f t="shared" si="13"/>
        <v>0</v>
      </c>
      <c r="AZ6" s="4">
        <f t="shared" si="14"/>
        <v>0</v>
      </c>
      <c r="BA6" s="4">
        <f t="shared" si="15"/>
        <v>0</v>
      </c>
      <c r="BB6" s="4">
        <f t="shared" si="16"/>
        <v>0</v>
      </c>
      <c r="BC6" s="4">
        <f t="shared" si="17"/>
        <v>0</v>
      </c>
      <c r="BD6" s="4">
        <f t="shared" si="18"/>
        <v>0</v>
      </c>
      <c r="BE6" s="4">
        <f t="shared" si="19"/>
        <v>0</v>
      </c>
      <c r="BF6" s="4">
        <f t="shared" si="20"/>
        <v>0</v>
      </c>
      <c r="BG6" s="4">
        <f t="shared" si="21"/>
        <v>0</v>
      </c>
      <c r="BH6" s="4">
        <f t="shared" si="22"/>
        <v>0</v>
      </c>
      <c r="BI6" s="4">
        <f t="shared" si="23"/>
        <v>0</v>
      </c>
      <c r="BJ6" s="4">
        <f t="shared" si="24"/>
        <v>5</v>
      </c>
      <c r="BK6" s="4">
        <f t="shared" si="24"/>
        <v>1750</v>
      </c>
    </row>
    <row r="7" spans="1:63" x14ac:dyDescent="0.3">
      <c r="A7" s="5">
        <f t="shared" si="25"/>
        <v>4</v>
      </c>
      <c r="B7" s="6" t="s">
        <v>24</v>
      </c>
      <c r="C7" s="7">
        <v>39217</v>
      </c>
      <c r="D7" s="8"/>
      <c r="E7" s="7" t="s">
        <v>21</v>
      </c>
      <c r="F7" s="7">
        <v>350</v>
      </c>
      <c r="G7" s="5"/>
      <c r="H7" s="5"/>
      <c r="I7" s="5" t="s">
        <v>9</v>
      </c>
      <c r="J7" s="5" t="s">
        <v>9</v>
      </c>
      <c r="K7" s="5" t="s">
        <v>9</v>
      </c>
      <c r="L7" s="5"/>
      <c r="M7" s="5"/>
      <c r="N7" s="5"/>
      <c r="O7" s="5"/>
      <c r="P7" s="5" t="s">
        <v>9</v>
      </c>
      <c r="Q7" s="5" t="s">
        <v>9</v>
      </c>
      <c r="R7" s="5" t="s">
        <v>9</v>
      </c>
      <c r="S7" s="5" t="s">
        <v>9</v>
      </c>
      <c r="T7" s="5" t="s">
        <v>9</v>
      </c>
      <c r="U7" s="5"/>
      <c r="V7" s="5" t="s">
        <v>9</v>
      </c>
      <c r="W7" s="5" t="s">
        <v>9</v>
      </c>
      <c r="X7" s="5" t="s">
        <v>9</v>
      </c>
      <c r="Y7" s="5" t="s">
        <v>9</v>
      </c>
      <c r="Z7" s="5" t="s">
        <v>9</v>
      </c>
      <c r="AA7" s="5"/>
      <c r="AB7" s="5"/>
      <c r="AC7" s="5"/>
      <c r="AD7" s="5"/>
      <c r="AE7" s="5" t="s">
        <v>9</v>
      </c>
      <c r="AF7" s="5"/>
      <c r="AG7" s="5" t="s">
        <v>9</v>
      </c>
      <c r="AH7" s="5" t="s">
        <v>9</v>
      </c>
      <c r="AI7" s="5" t="s">
        <v>9</v>
      </c>
      <c r="AJ7" s="5" t="s">
        <v>9</v>
      </c>
      <c r="AK7" s="5" t="s">
        <v>9</v>
      </c>
      <c r="AL7" s="9">
        <f t="shared" si="0"/>
        <v>19</v>
      </c>
      <c r="AM7" s="4">
        <f t="shared" si="1"/>
        <v>6650</v>
      </c>
      <c r="AN7" s="4">
        <f t="shared" si="2"/>
        <v>0</v>
      </c>
      <c r="AO7" s="4">
        <f t="shared" si="3"/>
        <v>0</v>
      </c>
      <c r="AP7" s="4">
        <f t="shared" si="4"/>
        <v>19</v>
      </c>
      <c r="AQ7" s="4">
        <f t="shared" si="5"/>
        <v>6650</v>
      </c>
      <c r="AR7" s="4">
        <f t="shared" si="6"/>
        <v>0</v>
      </c>
      <c r="AS7" s="4">
        <f t="shared" si="7"/>
        <v>0</v>
      </c>
      <c r="AT7" s="4">
        <f t="shared" si="8"/>
        <v>0</v>
      </c>
      <c r="AU7" s="4">
        <f t="shared" si="9"/>
        <v>0</v>
      </c>
      <c r="AV7" s="4">
        <f t="shared" si="10"/>
        <v>0</v>
      </c>
      <c r="AW7" s="4">
        <f t="shared" si="11"/>
        <v>0</v>
      </c>
      <c r="AX7" s="4">
        <f t="shared" si="12"/>
        <v>0</v>
      </c>
      <c r="AY7" s="4">
        <f t="shared" si="13"/>
        <v>0</v>
      </c>
      <c r="AZ7" s="4">
        <f t="shared" si="14"/>
        <v>0</v>
      </c>
      <c r="BA7" s="4">
        <f t="shared" si="15"/>
        <v>0</v>
      </c>
      <c r="BB7" s="4">
        <f t="shared" si="16"/>
        <v>0</v>
      </c>
      <c r="BC7" s="4">
        <f t="shared" si="17"/>
        <v>0</v>
      </c>
      <c r="BD7" s="4">
        <f t="shared" si="18"/>
        <v>0</v>
      </c>
      <c r="BE7" s="4">
        <f t="shared" si="19"/>
        <v>0</v>
      </c>
      <c r="BF7" s="4">
        <f t="shared" si="20"/>
        <v>0</v>
      </c>
      <c r="BG7" s="4">
        <f t="shared" si="21"/>
        <v>0</v>
      </c>
      <c r="BH7" s="4">
        <f t="shared" si="22"/>
        <v>0</v>
      </c>
      <c r="BI7" s="4">
        <f t="shared" si="23"/>
        <v>0</v>
      </c>
      <c r="BJ7" s="4">
        <f t="shared" si="24"/>
        <v>19</v>
      </c>
      <c r="BK7" s="4">
        <f t="shared" si="24"/>
        <v>6650</v>
      </c>
    </row>
    <row r="8" spans="1:63" x14ac:dyDescent="0.3">
      <c r="A8" s="5">
        <f t="shared" si="25"/>
        <v>5</v>
      </c>
      <c r="B8" s="6" t="s">
        <v>25</v>
      </c>
      <c r="C8" s="7">
        <v>39401</v>
      </c>
      <c r="D8" s="8"/>
      <c r="E8" s="7" t="s">
        <v>21</v>
      </c>
      <c r="F8" s="7">
        <v>350</v>
      </c>
      <c r="G8" s="5"/>
      <c r="H8" s="5"/>
      <c r="I8" s="5" t="s">
        <v>9</v>
      </c>
      <c r="J8" s="5" t="s">
        <v>9</v>
      </c>
      <c r="K8" s="5"/>
      <c r="L8" s="5" t="s">
        <v>9</v>
      </c>
      <c r="M8" s="5" t="s">
        <v>9</v>
      </c>
      <c r="N8" s="5"/>
      <c r="O8" s="5"/>
      <c r="P8" s="5" t="s">
        <v>9</v>
      </c>
      <c r="Q8" s="5"/>
      <c r="R8" s="5"/>
      <c r="S8" s="5" t="s">
        <v>9</v>
      </c>
      <c r="T8" s="5" t="s">
        <v>9</v>
      </c>
      <c r="U8" s="5"/>
      <c r="V8" s="5" t="s">
        <v>9</v>
      </c>
      <c r="W8" s="5"/>
      <c r="X8" s="5" t="s">
        <v>9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9">
        <f t="shared" si="0"/>
        <v>9</v>
      </c>
      <c r="AM8" s="4">
        <f t="shared" si="1"/>
        <v>3150</v>
      </c>
      <c r="AN8" s="4">
        <f t="shared" si="2"/>
        <v>0</v>
      </c>
      <c r="AO8" s="4">
        <f t="shared" si="3"/>
        <v>0</v>
      </c>
      <c r="AP8" s="4">
        <f t="shared" si="4"/>
        <v>9</v>
      </c>
      <c r="AQ8" s="4">
        <f t="shared" si="5"/>
        <v>3150</v>
      </c>
      <c r="AR8" s="4">
        <f t="shared" si="6"/>
        <v>0</v>
      </c>
      <c r="AS8" s="4">
        <f t="shared" si="7"/>
        <v>0</v>
      </c>
      <c r="AT8" s="4">
        <f t="shared" si="8"/>
        <v>0</v>
      </c>
      <c r="AU8" s="4">
        <f t="shared" si="9"/>
        <v>0</v>
      </c>
      <c r="AV8" s="4">
        <f t="shared" si="10"/>
        <v>0</v>
      </c>
      <c r="AW8" s="4">
        <f t="shared" si="11"/>
        <v>0</v>
      </c>
      <c r="AX8" s="4">
        <f t="shared" si="12"/>
        <v>0</v>
      </c>
      <c r="AY8" s="4">
        <f t="shared" si="13"/>
        <v>0</v>
      </c>
      <c r="AZ8" s="4">
        <f t="shared" si="14"/>
        <v>0</v>
      </c>
      <c r="BA8" s="4">
        <f t="shared" si="15"/>
        <v>0</v>
      </c>
      <c r="BB8" s="4">
        <f t="shared" si="16"/>
        <v>0</v>
      </c>
      <c r="BC8" s="4">
        <f t="shared" si="17"/>
        <v>0</v>
      </c>
      <c r="BD8" s="4">
        <f t="shared" si="18"/>
        <v>0</v>
      </c>
      <c r="BE8" s="4">
        <f t="shared" si="19"/>
        <v>0</v>
      </c>
      <c r="BF8" s="4">
        <f t="shared" si="20"/>
        <v>0</v>
      </c>
      <c r="BG8" s="4">
        <f t="shared" si="21"/>
        <v>0</v>
      </c>
      <c r="BH8" s="4">
        <f t="shared" si="22"/>
        <v>0</v>
      </c>
      <c r="BI8" s="4">
        <f t="shared" si="23"/>
        <v>0</v>
      </c>
      <c r="BJ8" s="4">
        <f t="shared" si="24"/>
        <v>9</v>
      </c>
      <c r="BK8" s="4">
        <f t="shared" si="24"/>
        <v>3150</v>
      </c>
    </row>
    <row r="9" spans="1:63" x14ac:dyDescent="0.3">
      <c r="A9" s="5">
        <f t="shared" si="25"/>
        <v>6</v>
      </c>
      <c r="B9" s="6" t="s">
        <v>26</v>
      </c>
      <c r="C9" s="7">
        <v>36187</v>
      </c>
      <c r="D9" s="8"/>
      <c r="E9" s="7" t="s">
        <v>21</v>
      </c>
      <c r="F9" s="7">
        <v>350</v>
      </c>
      <c r="G9" s="5"/>
      <c r="H9" s="5"/>
      <c r="I9" s="5"/>
      <c r="J9" s="5" t="s">
        <v>9</v>
      </c>
      <c r="K9" s="5" t="s">
        <v>9</v>
      </c>
      <c r="L9" s="5" t="s">
        <v>9</v>
      </c>
      <c r="M9" s="5" t="s">
        <v>9</v>
      </c>
      <c r="N9" s="5"/>
      <c r="O9" s="5" t="s">
        <v>9</v>
      </c>
      <c r="P9" s="5"/>
      <c r="Q9" s="5" t="s">
        <v>9</v>
      </c>
      <c r="R9" s="5" t="s">
        <v>9</v>
      </c>
      <c r="S9" s="5" t="s">
        <v>9</v>
      </c>
      <c r="T9" s="5" t="s">
        <v>9</v>
      </c>
      <c r="U9" s="5"/>
      <c r="V9" s="5" t="s">
        <v>9</v>
      </c>
      <c r="W9" s="5"/>
      <c r="X9" s="5" t="s">
        <v>9</v>
      </c>
      <c r="Y9" s="5" t="s">
        <v>9</v>
      </c>
      <c r="Z9" s="5" t="s">
        <v>9</v>
      </c>
      <c r="AA9" s="5"/>
      <c r="AB9" s="5"/>
      <c r="AC9" s="5"/>
      <c r="AD9" s="5"/>
      <c r="AE9" s="5" t="s">
        <v>9</v>
      </c>
      <c r="AF9" s="5"/>
      <c r="AG9" s="5" t="s">
        <v>9</v>
      </c>
      <c r="AH9" s="5" t="s">
        <v>9</v>
      </c>
      <c r="AI9" s="5" t="s">
        <v>9</v>
      </c>
      <c r="AJ9" s="5" t="s">
        <v>9</v>
      </c>
      <c r="AK9" s="5" t="s">
        <v>9</v>
      </c>
      <c r="AL9" s="9">
        <f t="shared" si="0"/>
        <v>19</v>
      </c>
      <c r="AM9" s="4">
        <f t="shared" si="1"/>
        <v>6650</v>
      </c>
      <c r="AN9" s="4">
        <f t="shared" si="2"/>
        <v>0</v>
      </c>
      <c r="AO9" s="4">
        <f t="shared" si="3"/>
        <v>0</v>
      </c>
      <c r="AP9" s="4">
        <f t="shared" si="4"/>
        <v>19</v>
      </c>
      <c r="AQ9" s="4">
        <f t="shared" si="5"/>
        <v>6650</v>
      </c>
      <c r="AR9" s="4">
        <f t="shared" si="6"/>
        <v>0</v>
      </c>
      <c r="AS9" s="4">
        <f t="shared" si="7"/>
        <v>0</v>
      </c>
      <c r="AT9" s="4">
        <f t="shared" si="8"/>
        <v>0</v>
      </c>
      <c r="AU9" s="4">
        <f t="shared" si="9"/>
        <v>0</v>
      </c>
      <c r="AV9" s="4">
        <f t="shared" si="10"/>
        <v>0</v>
      </c>
      <c r="AW9" s="4">
        <f t="shared" si="11"/>
        <v>0</v>
      </c>
      <c r="AX9" s="4">
        <f t="shared" si="12"/>
        <v>0</v>
      </c>
      <c r="AY9" s="4">
        <f t="shared" si="13"/>
        <v>0</v>
      </c>
      <c r="AZ9" s="4">
        <f t="shared" si="14"/>
        <v>0</v>
      </c>
      <c r="BA9" s="4">
        <f t="shared" si="15"/>
        <v>0</v>
      </c>
      <c r="BB9" s="4">
        <f t="shared" si="16"/>
        <v>0</v>
      </c>
      <c r="BC9" s="4">
        <f t="shared" si="17"/>
        <v>0</v>
      </c>
      <c r="BD9" s="4">
        <f t="shared" si="18"/>
        <v>0</v>
      </c>
      <c r="BE9" s="4">
        <f t="shared" si="19"/>
        <v>0</v>
      </c>
      <c r="BF9" s="4">
        <f t="shared" si="20"/>
        <v>0</v>
      </c>
      <c r="BG9" s="4">
        <f t="shared" si="21"/>
        <v>0</v>
      </c>
      <c r="BH9" s="4">
        <f t="shared" si="22"/>
        <v>0</v>
      </c>
      <c r="BI9" s="4">
        <f t="shared" si="23"/>
        <v>0</v>
      </c>
      <c r="BJ9" s="4">
        <f t="shared" si="24"/>
        <v>19</v>
      </c>
      <c r="BK9" s="4">
        <f t="shared" si="24"/>
        <v>6650</v>
      </c>
    </row>
    <row r="10" spans="1:63" x14ac:dyDescent="0.3">
      <c r="A10" s="5">
        <f t="shared" si="25"/>
        <v>7</v>
      </c>
      <c r="B10" s="6" t="s">
        <v>27</v>
      </c>
      <c r="C10" s="7">
        <v>30028</v>
      </c>
      <c r="D10" s="8"/>
      <c r="E10" s="7" t="s">
        <v>21</v>
      </c>
      <c r="F10" s="7">
        <v>350</v>
      </c>
      <c r="G10" s="5"/>
      <c r="H10" s="5"/>
      <c r="I10" s="5"/>
      <c r="J10" s="5"/>
      <c r="K10" s="5" t="s">
        <v>9</v>
      </c>
      <c r="L10" s="5" t="s">
        <v>9</v>
      </c>
      <c r="M10" s="5" t="s">
        <v>9</v>
      </c>
      <c r="N10" s="5"/>
      <c r="O10" s="5" t="s">
        <v>9</v>
      </c>
      <c r="P10" s="5"/>
      <c r="Q10" s="5"/>
      <c r="R10" s="5"/>
      <c r="S10" s="5" t="s">
        <v>9</v>
      </c>
      <c r="T10" s="5" t="s">
        <v>9</v>
      </c>
      <c r="U10" s="5"/>
      <c r="V10" s="5" t="s">
        <v>9</v>
      </c>
      <c r="W10" s="5" t="s">
        <v>9</v>
      </c>
      <c r="X10" s="5" t="s">
        <v>9</v>
      </c>
      <c r="Y10" s="5" t="s">
        <v>9</v>
      </c>
      <c r="Z10" s="5" t="s">
        <v>9</v>
      </c>
      <c r="AA10" s="5"/>
      <c r="AB10" s="5"/>
      <c r="AC10" s="5"/>
      <c r="AD10" s="5"/>
      <c r="AE10" s="5" t="s">
        <v>9</v>
      </c>
      <c r="AF10" s="5" t="s">
        <v>9</v>
      </c>
      <c r="AG10" s="5"/>
      <c r="AH10" s="5" t="s">
        <v>9</v>
      </c>
      <c r="AI10" s="5"/>
      <c r="AJ10" s="5" t="s">
        <v>9</v>
      </c>
      <c r="AK10" s="5" t="s">
        <v>9</v>
      </c>
      <c r="AL10" s="9">
        <f t="shared" si="0"/>
        <v>16</v>
      </c>
      <c r="AM10" s="4">
        <f t="shared" si="1"/>
        <v>5600</v>
      </c>
      <c r="AN10" s="4">
        <f t="shared" si="2"/>
        <v>0</v>
      </c>
      <c r="AO10" s="4">
        <f t="shared" si="3"/>
        <v>0</v>
      </c>
      <c r="AP10" s="4">
        <f t="shared" si="4"/>
        <v>16</v>
      </c>
      <c r="AQ10" s="4">
        <f t="shared" si="5"/>
        <v>5600</v>
      </c>
      <c r="AR10" s="4">
        <f t="shared" si="6"/>
        <v>0</v>
      </c>
      <c r="AS10" s="4">
        <f t="shared" si="7"/>
        <v>0</v>
      </c>
      <c r="AT10" s="4">
        <f t="shared" si="8"/>
        <v>0</v>
      </c>
      <c r="AU10" s="4">
        <f t="shared" si="9"/>
        <v>0</v>
      </c>
      <c r="AV10" s="4">
        <f t="shared" si="10"/>
        <v>0</v>
      </c>
      <c r="AW10" s="4">
        <f t="shared" si="11"/>
        <v>0</v>
      </c>
      <c r="AX10" s="4">
        <f t="shared" si="12"/>
        <v>0</v>
      </c>
      <c r="AY10" s="4">
        <f t="shared" si="13"/>
        <v>0</v>
      </c>
      <c r="AZ10" s="4">
        <f t="shared" si="14"/>
        <v>0</v>
      </c>
      <c r="BA10" s="4">
        <f t="shared" si="15"/>
        <v>0</v>
      </c>
      <c r="BB10" s="4">
        <f t="shared" si="16"/>
        <v>0</v>
      </c>
      <c r="BC10" s="4">
        <f t="shared" si="17"/>
        <v>0</v>
      </c>
      <c r="BD10" s="4">
        <f t="shared" si="18"/>
        <v>0</v>
      </c>
      <c r="BE10" s="4">
        <f t="shared" si="19"/>
        <v>0</v>
      </c>
      <c r="BF10" s="4">
        <f t="shared" si="20"/>
        <v>0</v>
      </c>
      <c r="BG10" s="4">
        <f t="shared" si="21"/>
        <v>0</v>
      </c>
      <c r="BH10" s="4">
        <f t="shared" si="22"/>
        <v>0</v>
      </c>
      <c r="BI10" s="4">
        <f t="shared" si="23"/>
        <v>0</v>
      </c>
      <c r="BJ10" s="4">
        <f t="shared" si="24"/>
        <v>16</v>
      </c>
      <c r="BK10" s="4">
        <f t="shared" si="24"/>
        <v>5600</v>
      </c>
    </row>
    <row r="11" spans="1:63" x14ac:dyDescent="0.3">
      <c r="A11" s="5">
        <f t="shared" si="25"/>
        <v>8</v>
      </c>
      <c r="B11" s="6" t="s">
        <v>28</v>
      </c>
      <c r="C11" s="7">
        <v>30072</v>
      </c>
      <c r="D11" s="8"/>
      <c r="E11" s="7" t="s">
        <v>29</v>
      </c>
      <c r="F11" s="7">
        <v>300</v>
      </c>
      <c r="G11" s="5"/>
      <c r="H11" s="5"/>
      <c r="I11" s="5" t="s">
        <v>9</v>
      </c>
      <c r="J11" s="5" t="s">
        <v>9</v>
      </c>
      <c r="K11" s="5" t="s">
        <v>9</v>
      </c>
      <c r="L11" s="5" t="s">
        <v>9</v>
      </c>
      <c r="M11" s="5" t="s">
        <v>9</v>
      </c>
      <c r="N11" s="5"/>
      <c r="O11" s="5" t="s">
        <v>9</v>
      </c>
      <c r="P11" s="5" t="s">
        <v>9</v>
      </c>
      <c r="Q11" s="5"/>
      <c r="R11" s="5" t="s">
        <v>9</v>
      </c>
      <c r="S11" s="5" t="s">
        <v>9</v>
      </c>
      <c r="T11" s="5" t="s">
        <v>9</v>
      </c>
      <c r="U11" s="5"/>
      <c r="V11" s="5" t="s">
        <v>9</v>
      </c>
      <c r="W11" s="5" t="s">
        <v>9</v>
      </c>
      <c r="X11" s="5" t="s">
        <v>9</v>
      </c>
      <c r="Y11" s="5" t="s">
        <v>9</v>
      </c>
      <c r="Z11" s="5" t="s">
        <v>9</v>
      </c>
      <c r="AA11" s="5"/>
      <c r="AB11" s="5"/>
      <c r="AC11" s="5"/>
      <c r="AD11" s="5"/>
      <c r="AE11" s="5"/>
      <c r="AF11" s="5" t="s">
        <v>9</v>
      </c>
      <c r="AG11" s="5" t="s">
        <v>9</v>
      </c>
      <c r="AH11" s="5" t="s">
        <v>9</v>
      </c>
      <c r="AI11" s="5" t="s">
        <v>9</v>
      </c>
      <c r="AJ11" s="5" t="s">
        <v>9</v>
      </c>
      <c r="AK11" s="5" t="s">
        <v>9</v>
      </c>
      <c r="AL11" s="9">
        <f t="shared" si="0"/>
        <v>21</v>
      </c>
      <c r="AM11" s="4">
        <f t="shared" si="1"/>
        <v>6300</v>
      </c>
      <c r="AN11" s="4">
        <f t="shared" si="2"/>
        <v>0</v>
      </c>
      <c r="AO11" s="4">
        <f t="shared" si="3"/>
        <v>0</v>
      </c>
      <c r="AP11" s="4">
        <f t="shared" si="4"/>
        <v>21</v>
      </c>
      <c r="AQ11" s="4">
        <f t="shared" si="5"/>
        <v>6300</v>
      </c>
      <c r="AR11" s="4">
        <f t="shared" si="6"/>
        <v>0</v>
      </c>
      <c r="AS11" s="4">
        <f t="shared" si="7"/>
        <v>0</v>
      </c>
      <c r="AT11" s="4">
        <f t="shared" si="8"/>
        <v>0</v>
      </c>
      <c r="AU11" s="4">
        <f t="shared" si="9"/>
        <v>0</v>
      </c>
      <c r="AV11" s="4">
        <f t="shared" si="10"/>
        <v>0</v>
      </c>
      <c r="AW11" s="4">
        <f t="shared" si="11"/>
        <v>0</v>
      </c>
      <c r="AX11" s="4">
        <f t="shared" si="12"/>
        <v>0</v>
      </c>
      <c r="AY11" s="4">
        <f t="shared" si="13"/>
        <v>0</v>
      </c>
      <c r="AZ11" s="4">
        <f t="shared" si="14"/>
        <v>0</v>
      </c>
      <c r="BA11" s="4">
        <f t="shared" si="15"/>
        <v>0</v>
      </c>
      <c r="BB11" s="4">
        <f t="shared" si="16"/>
        <v>0</v>
      </c>
      <c r="BC11" s="4">
        <f t="shared" si="17"/>
        <v>0</v>
      </c>
      <c r="BD11" s="4">
        <f t="shared" si="18"/>
        <v>0</v>
      </c>
      <c r="BE11" s="4">
        <f t="shared" si="19"/>
        <v>0</v>
      </c>
      <c r="BF11" s="4">
        <f t="shared" si="20"/>
        <v>0</v>
      </c>
      <c r="BG11" s="4">
        <f t="shared" si="21"/>
        <v>0</v>
      </c>
      <c r="BH11" s="4">
        <f t="shared" si="22"/>
        <v>0</v>
      </c>
      <c r="BI11" s="4">
        <f t="shared" si="23"/>
        <v>0</v>
      </c>
      <c r="BJ11" s="4">
        <f t="shared" si="24"/>
        <v>21</v>
      </c>
      <c r="BK11" s="4">
        <f t="shared" si="24"/>
        <v>6300</v>
      </c>
    </row>
    <row r="12" spans="1:63" x14ac:dyDescent="0.3">
      <c r="A12" s="5">
        <f t="shared" si="25"/>
        <v>9</v>
      </c>
      <c r="B12" s="6" t="s">
        <v>30</v>
      </c>
      <c r="C12" s="7">
        <v>35130</v>
      </c>
      <c r="D12" s="8"/>
      <c r="E12" s="7" t="s">
        <v>29</v>
      </c>
      <c r="F12" s="7">
        <v>300</v>
      </c>
      <c r="G12" s="5"/>
      <c r="H12" s="5"/>
      <c r="I12" s="5" t="s">
        <v>9</v>
      </c>
      <c r="J12" s="5" t="s">
        <v>9</v>
      </c>
      <c r="K12" s="5" t="s">
        <v>9</v>
      </c>
      <c r="L12" s="5"/>
      <c r="M12" s="5" t="s">
        <v>9</v>
      </c>
      <c r="N12" s="5"/>
      <c r="O12" s="5" t="s">
        <v>9</v>
      </c>
      <c r="P12" s="5" t="s">
        <v>9</v>
      </c>
      <c r="Q12" s="5" t="s">
        <v>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9">
        <f t="shared" si="0"/>
        <v>7</v>
      </c>
      <c r="AM12" s="4">
        <f t="shared" si="1"/>
        <v>2100</v>
      </c>
      <c r="AN12" s="4">
        <f t="shared" si="2"/>
        <v>0</v>
      </c>
      <c r="AO12" s="4">
        <f t="shared" si="3"/>
        <v>0</v>
      </c>
      <c r="AP12" s="4">
        <f t="shared" si="4"/>
        <v>7</v>
      </c>
      <c r="AQ12" s="4">
        <f t="shared" si="5"/>
        <v>2100</v>
      </c>
      <c r="AR12" s="4">
        <f t="shared" si="6"/>
        <v>0</v>
      </c>
      <c r="AS12" s="4">
        <f t="shared" si="7"/>
        <v>0</v>
      </c>
      <c r="AT12" s="4">
        <f t="shared" si="8"/>
        <v>0</v>
      </c>
      <c r="AU12" s="4">
        <f t="shared" si="9"/>
        <v>0</v>
      </c>
      <c r="AV12" s="4">
        <f t="shared" si="10"/>
        <v>0</v>
      </c>
      <c r="AW12" s="4">
        <f t="shared" si="11"/>
        <v>0</v>
      </c>
      <c r="AX12" s="4">
        <f t="shared" si="12"/>
        <v>0</v>
      </c>
      <c r="AY12" s="4">
        <f t="shared" si="13"/>
        <v>0</v>
      </c>
      <c r="AZ12" s="4">
        <f t="shared" si="14"/>
        <v>0</v>
      </c>
      <c r="BA12" s="4">
        <f t="shared" si="15"/>
        <v>0</v>
      </c>
      <c r="BB12" s="4">
        <f t="shared" si="16"/>
        <v>0</v>
      </c>
      <c r="BC12" s="4">
        <f t="shared" si="17"/>
        <v>0</v>
      </c>
      <c r="BD12" s="4">
        <f t="shared" si="18"/>
        <v>0</v>
      </c>
      <c r="BE12" s="4">
        <f t="shared" si="19"/>
        <v>0</v>
      </c>
      <c r="BF12" s="4">
        <f t="shared" si="20"/>
        <v>0</v>
      </c>
      <c r="BG12" s="4">
        <f t="shared" si="21"/>
        <v>0</v>
      </c>
      <c r="BH12" s="4">
        <f t="shared" si="22"/>
        <v>0</v>
      </c>
      <c r="BI12" s="4">
        <f t="shared" si="23"/>
        <v>0</v>
      </c>
      <c r="BJ12" s="4">
        <f t="shared" si="24"/>
        <v>7</v>
      </c>
      <c r="BK12" s="4">
        <f t="shared" si="24"/>
        <v>2100</v>
      </c>
    </row>
    <row r="13" spans="1:63" x14ac:dyDescent="0.3">
      <c r="A13" s="5">
        <f t="shared" si="25"/>
        <v>10</v>
      </c>
      <c r="B13" s="6" t="s">
        <v>31</v>
      </c>
      <c r="C13" s="7">
        <v>30077</v>
      </c>
      <c r="D13" s="8"/>
      <c r="E13" s="7" t="s">
        <v>29</v>
      </c>
      <c r="F13" s="7">
        <v>300</v>
      </c>
      <c r="G13" s="5"/>
      <c r="H13" s="5"/>
      <c r="I13" s="5" t="s">
        <v>9</v>
      </c>
      <c r="J13" s="5" t="s">
        <v>9</v>
      </c>
      <c r="K13" s="5" t="s">
        <v>9</v>
      </c>
      <c r="L13" s="5" t="s">
        <v>9</v>
      </c>
      <c r="M13" s="5" t="s">
        <v>9</v>
      </c>
      <c r="N13" s="5"/>
      <c r="O13" s="5" t="s">
        <v>9</v>
      </c>
      <c r="P13" s="5" t="s">
        <v>9</v>
      </c>
      <c r="Q13" s="5"/>
      <c r="R13" s="5"/>
      <c r="S13" s="5"/>
      <c r="T13" s="5"/>
      <c r="U13" s="5"/>
      <c r="V13" s="5" t="s">
        <v>9</v>
      </c>
      <c r="W13" s="5" t="s">
        <v>9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 t="s">
        <v>9</v>
      </c>
      <c r="AL13" s="9">
        <f t="shared" si="0"/>
        <v>10</v>
      </c>
      <c r="AM13" s="4">
        <f t="shared" si="1"/>
        <v>3000</v>
      </c>
      <c r="AN13" s="4">
        <f t="shared" si="2"/>
        <v>0</v>
      </c>
      <c r="AO13" s="4">
        <f t="shared" si="3"/>
        <v>0</v>
      </c>
      <c r="AP13" s="4">
        <f t="shared" si="4"/>
        <v>10</v>
      </c>
      <c r="AQ13" s="4">
        <f t="shared" si="5"/>
        <v>3000</v>
      </c>
      <c r="AR13" s="4">
        <f t="shared" si="6"/>
        <v>0</v>
      </c>
      <c r="AS13" s="4">
        <f t="shared" si="7"/>
        <v>0</v>
      </c>
      <c r="AT13" s="4">
        <f t="shared" si="8"/>
        <v>0</v>
      </c>
      <c r="AU13" s="4">
        <f t="shared" si="9"/>
        <v>0</v>
      </c>
      <c r="AV13" s="4">
        <f t="shared" si="10"/>
        <v>0</v>
      </c>
      <c r="AW13" s="4">
        <f t="shared" si="11"/>
        <v>0</v>
      </c>
      <c r="AX13" s="4">
        <f t="shared" si="12"/>
        <v>0</v>
      </c>
      <c r="AY13" s="4">
        <f t="shared" si="13"/>
        <v>0</v>
      </c>
      <c r="AZ13" s="4">
        <f t="shared" si="14"/>
        <v>0</v>
      </c>
      <c r="BA13" s="4">
        <f t="shared" si="15"/>
        <v>0</v>
      </c>
      <c r="BB13" s="4">
        <f t="shared" si="16"/>
        <v>0</v>
      </c>
      <c r="BC13" s="4">
        <f t="shared" si="17"/>
        <v>0</v>
      </c>
      <c r="BD13" s="4">
        <f t="shared" si="18"/>
        <v>0</v>
      </c>
      <c r="BE13" s="4">
        <f t="shared" si="19"/>
        <v>0</v>
      </c>
      <c r="BF13" s="4">
        <f t="shared" si="20"/>
        <v>0</v>
      </c>
      <c r="BG13" s="4">
        <f t="shared" si="21"/>
        <v>0</v>
      </c>
      <c r="BH13" s="4">
        <f t="shared" si="22"/>
        <v>0</v>
      </c>
      <c r="BI13" s="4">
        <f t="shared" si="23"/>
        <v>0</v>
      </c>
      <c r="BJ13" s="4">
        <f t="shared" si="24"/>
        <v>10</v>
      </c>
      <c r="BK13" s="4">
        <f t="shared" si="24"/>
        <v>3000</v>
      </c>
    </row>
    <row r="14" spans="1:63" x14ac:dyDescent="0.3">
      <c r="A14" s="5">
        <f t="shared" si="25"/>
        <v>11</v>
      </c>
      <c r="B14" s="6" t="s">
        <v>32</v>
      </c>
      <c r="C14" s="7">
        <v>39397</v>
      </c>
      <c r="D14" s="8"/>
      <c r="E14" s="7" t="s">
        <v>29</v>
      </c>
      <c r="F14" s="7">
        <v>300</v>
      </c>
      <c r="G14" s="5"/>
      <c r="H14" s="5"/>
      <c r="I14" s="5" t="s">
        <v>9</v>
      </c>
      <c r="J14" s="5" t="s">
        <v>9</v>
      </c>
      <c r="K14" s="5" t="s">
        <v>9</v>
      </c>
      <c r="L14" s="5"/>
      <c r="M14" s="5" t="s">
        <v>9</v>
      </c>
      <c r="N14" s="5"/>
      <c r="O14" s="5" t="s">
        <v>9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9">
        <f t="shared" si="0"/>
        <v>5</v>
      </c>
      <c r="AM14" s="4">
        <f t="shared" si="1"/>
        <v>1500</v>
      </c>
      <c r="AN14" s="4">
        <f t="shared" si="2"/>
        <v>0</v>
      </c>
      <c r="AO14" s="4">
        <f t="shared" si="3"/>
        <v>0</v>
      </c>
      <c r="AP14" s="4">
        <f t="shared" si="4"/>
        <v>5</v>
      </c>
      <c r="AQ14" s="4">
        <f t="shared" si="5"/>
        <v>1500</v>
      </c>
      <c r="AR14" s="4">
        <f t="shared" si="6"/>
        <v>0</v>
      </c>
      <c r="AS14" s="4">
        <f t="shared" si="7"/>
        <v>0</v>
      </c>
      <c r="AT14" s="4">
        <f t="shared" si="8"/>
        <v>0</v>
      </c>
      <c r="AU14" s="4">
        <f t="shared" si="9"/>
        <v>0</v>
      </c>
      <c r="AV14" s="4">
        <f t="shared" si="10"/>
        <v>0</v>
      </c>
      <c r="AW14" s="4">
        <f t="shared" si="11"/>
        <v>0</v>
      </c>
      <c r="AX14" s="4">
        <f t="shared" si="12"/>
        <v>0</v>
      </c>
      <c r="AY14" s="4">
        <f t="shared" si="13"/>
        <v>0</v>
      </c>
      <c r="AZ14" s="4">
        <f t="shared" si="14"/>
        <v>0</v>
      </c>
      <c r="BA14" s="4">
        <f t="shared" si="15"/>
        <v>0</v>
      </c>
      <c r="BB14" s="4">
        <f t="shared" si="16"/>
        <v>0</v>
      </c>
      <c r="BC14" s="4">
        <f t="shared" si="17"/>
        <v>0</v>
      </c>
      <c r="BD14" s="4">
        <f t="shared" si="18"/>
        <v>0</v>
      </c>
      <c r="BE14" s="4">
        <f t="shared" si="19"/>
        <v>0</v>
      </c>
      <c r="BF14" s="4">
        <f t="shared" si="20"/>
        <v>0</v>
      </c>
      <c r="BG14" s="4">
        <f t="shared" si="21"/>
        <v>0</v>
      </c>
      <c r="BH14" s="4">
        <f t="shared" si="22"/>
        <v>0</v>
      </c>
      <c r="BI14" s="4">
        <f t="shared" si="23"/>
        <v>0</v>
      </c>
      <c r="BJ14" s="4">
        <f t="shared" si="24"/>
        <v>5</v>
      </c>
      <c r="BK14" s="4">
        <f t="shared" si="24"/>
        <v>1500</v>
      </c>
    </row>
    <row r="15" spans="1:63" x14ac:dyDescent="0.3">
      <c r="A15" s="5">
        <f t="shared" si="25"/>
        <v>12</v>
      </c>
      <c r="B15" s="6" t="s">
        <v>33</v>
      </c>
      <c r="C15" s="7">
        <v>30032</v>
      </c>
      <c r="D15" s="8" t="s">
        <v>34</v>
      </c>
      <c r="E15" s="7" t="s">
        <v>29</v>
      </c>
      <c r="F15" s="7">
        <v>300</v>
      </c>
      <c r="G15" s="5"/>
      <c r="H15" s="5"/>
      <c r="I15" s="5" t="s">
        <v>9</v>
      </c>
      <c r="J15" s="5"/>
      <c r="K15" s="5"/>
      <c r="L15" s="5" t="s">
        <v>9</v>
      </c>
      <c r="M15" s="5" t="s">
        <v>9</v>
      </c>
      <c r="N15" s="5"/>
      <c r="O15" s="5" t="s">
        <v>9</v>
      </c>
      <c r="P15" s="5" t="s">
        <v>9</v>
      </c>
      <c r="Q15" s="5" t="s">
        <v>9</v>
      </c>
      <c r="R15" s="5" t="s">
        <v>9</v>
      </c>
      <c r="S15" s="5" t="s">
        <v>9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9">
        <f t="shared" si="0"/>
        <v>8</v>
      </c>
      <c r="AM15" s="4">
        <f t="shared" si="1"/>
        <v>2400</v>
      </c>
      <c r="AN15" s="4">
        <f t="shared" si="2"/>
        <v>0</v>
      </c>
      <c r="AO15" s="4">
        <f t="shared" si="3"/>
        <v>0</v>
      </c>
      <c r="AP15" s="4">
        <f t="shared" si="4"/>
        <v>8</v>
      </c>
      <c r="AQ15" s="4">
        <f t="shared" si="5"/>
        <v>2400</v>
      </c>
      <c r="AR15" s="4">
        <f t="shared" si="6"/>
        <v>0</v>
      </c>
      <c r="AS15" s="4">
        <f t="shared" si="7"/>
        <v>0</v>
      </c>
      <c r="AT15" s="4">
        <f t="shared" si="8"/>
        <v>0</v>
      </c>
      <c r="AU15" s="4">
        <f t="shared" si="9"/>
        <v>0</v>
      </c>
      <c r="AV15" s="4">
        <f t="shared" si="10"/>
        <v>0</v>
      </c>
      <c r="AW15" s="4">
        <f t="shared" si="11"/>
        <v>0</v>
      </c>
      <c r="AX15" s="4">
        <f t="shared" si="12"/>
        <v>0</v>
      </c>
      <c r="AY15" s="4">
        <f t="shared" si="13"/>
        <v>0</v>
      </c>
      <c r="AZ15" s="4">
        <f t="shared" si="14"/>
        <v>0</v>
      </c>
      <c r="BA15" s="4">
        <f t="shared" si="15"/>
        <v>0</v>
      </c>
      <c r="BB15" s="4">
        <f t="shared" si="16"/>
        <v>0</v>
      </c>
      <c r="BC15" s="4">
        <f t="shared" si="17"/>
        <v>0</v>
      </c>
      <c r="BD15" s="4">
        <f t="shared" si="18"/>
        <v>0</v>
      </c>
      <c r="BE15" s="4">
        <f t="shared" si="19"/>
        <v>0</v>
      </c>
      <c r="BF15" s="4">
        <f t="shared" si="20"/>
        <v>0</v>
      </c>
      <c r="BG15" s="4">
        <f t="shared" si="21"/>
        <v>0</v>
      </c>
      <c r="BH15" s="4">
        <f t="shared" si="22"/>
        <v>0</v>
      </c>
      <c r="BI15" s="4">
        <f t="shared" si="23"/>
        <v>0</v>
      </c>
      <c r="BJ15" s="4">
        <f t="shared" si="24"/>
        <v>8</v>
      </c>
      <c r="BK15" s="4">
        <f t="shared" si="24"/>
        <v>2400</v>
      </c>
    </row>
    <row r="16" spans="1:63" x14ac:dyDescent="0.3">
      <c r="A16" s="5">
        <f t="shared" si="25"/>
        <v>13</v>
      </c>
      <c r="B16" s="6" t="s">
        <v>35</v>
      </c>
      <c r="C16" s="7">
        <v>36001</v>
      </c>
      <c r="D16" s="8"/>
      <c r="E16" s="7" t="s">
        <v>29</v>
      </c>
      <c r="F16" s="7">
        <v>300</v>
      </c>
      <c r="G16" s="5"/>
      <c r="H16" s="5"/>
      <c r="I16" s="5" t="s">
        <v>9</v>
      </c>
      <c r="J16" s="5" t="s">
        <v>9</v>
      </c>
      <c r="K16" s="5" t="s">
        <v>9</v>
      </c>
      <c r="L16" s="5" t="s">
        <v>9</v>
      </c>
      <c r="M16" s="5" t="s">
        <v>9</v>
      </c>
      <c r="N16" s="5"/>
      <c r="O16" s="5" t="s">
        <v>9</v>
      </c>
      <c r="P16" s="5"/>
      <c r="Q16" s="5"/>
      <c r="R16" s="5"/>
      <c r="S16" s="5"/>
      <c r="T16" s="5" t="s">
        <v>9</v>
      </c>
      <c r="U16" s="5"/>
      <c r="V16" s="5" t="s">
        <v>9</v>
      </c>
      <c r="W16" s="5" t="s">
        <v>9</v>
      </c>
      <c r="X16" s="5" t="s">
        <v>9</v>
      </c>
      <c r="Y16" s="5" t="s">
        <v>9</v>
      </c>
      <c r="Z16" s="5" t="s">
        <v>9</v>
      </c>
      <c r="AA16" s="5"/>
      <c r="AB16" s="5"/>
      <c r="AC16" s="5"/>
      <c r="AD16" s="5"/>
      <c r="AE16" s="5"/>
      <c r="AF16" s="5" t="s">
        <v>9</v>
      </c>
      <c r="AG16" s="5" t="s">
        <v>9</v>
      </c>
      <c r="AH16" s="5" t="s">
        <v>9</v>
      </c>
      <c r="AI16" s="5" t="s">
        <v>9</v>
      </c>
      <c r="AJ16" s="5" t="s">
        <v>9</v>
      </c>
      <c r="AK16" s="5" t="s">
        <v>9</v>
      </c>
      <c r="AL16" s="9">
        <f t="shared" si="0"/>
        <v>18</v>
      </c>
      <c r="AM16" s="4">
        <f t="shared" si="1"/>
        <v>5400</v>
      </c>
      <c r="AN16" s="4">
        <f t="shared" si="2"/>
        <v>0</v>
      </c>
      <c r="AO16" s="4">
        <f t="shared" si="3"/>
        <v>0</v>
      </c>
      <c r="AP16" s="4">
        <f t="shared" si="4"/>
        <v>18</v>
      </c>
      <c r="AQ16" s="4">
        <f t="shared" si="5"/>
        <v>5400</v>
      </c>
      <c r="AR16" s="4">
        <f t="shared" si="6"/>
        <v>0</v>
      </c>
      <c r="AS16" s="4">
        <f t="shared" si="7"/>
        <v>0</v>
      </c>
      <c r="AT16" s="4">
        <f t="shared" si="8"/>
        <v>0</v>
      </c>
      <c r="AU16" s="4">
        <f t="shared" si="9"/>
        <v>0</v>
      </c>
      <c r="AV16" s="4">
        <f t="shared" si="10"/>
        <v>0</v>
      </c>
      <c r="AW16" s="4">
        <f t="shared" si="11"/>
        <v>0</v>
      </c>
      <c r="AX16" s="4">
        <f t="shared" si="12"/>
        <v>0</v>
      </c>
      <c r="AY16" s="4">
        <f t="shared" si="13"/>
        <v>0</v>
      </c>
      <c r="AZ16" s="4">
        <f t="shared" si="14"/>
        <v>0</v>
      </c>
      <c r="BA16" s="4">
        <f t="shared" si="15"/>
        <v>0</v>
      </c>
      <c r="BB16" s="4">
        <f t="shared" si="16"/>
        <v>0</v>
      </c>
      <c r="BC16" s="4">
        <f t="shared" si="17"/>
        <v>0</v>
      </c>
      <c r="BD16" s="4">
        <f t="shared" si="18"/>
        <v>0</v>
      </c>
      <c r="BE16" s="4">
        <f t="shared" si="19"/>
        <v>0</v>
      </c>
      <c r="BF16" s="4">
        <f t="shared" si="20"/>
        <v>0</v>
      </c>
      <c r="BG16" s="4">
        <f t="shared" si="21"/>
        <v>0</v>
      </c>
      <c r="BH16" s="4">
        <f t="shared" si="22"/>
        <v>0</v>
      </c>
      <c r="BI16" s="4">
        <f t="shared" si="23"/>
        <v>0</v>
      </c>
      <c r="BJ16" s="4">
        <f t="shared" si="24"/>
        <v>18</v>
      </c>
      <c r="BK16" s="4">
        <f t="shared" si="24"/>
        <v>5400</v>
      </c>
    </row>
    <row r="17" spans="1:63" x14ac:dyDescent="0.3">
      <c r="A17" s="5">
        <f t="shared" si="25"/>
        <v>14</v>
      </c>
      <c r="B17" s="6" t="s">
        <v>36</v>
      </c>
      <c r="C17" s="7">
        <v>30196</v>
      </c>
      <c r="D17" s="8"/>
      <c r="E17" s="7" t="s">
        <v>29</v>
      </c>
      <c r="F17" s="7">
        <v>300</v>
      </c>
      <c r="G17" s="5"/>
      <c r="H17" s="5"/>
      <c r="I17" s="5" t="s">
        <v>9</v>
      </c>
      <c r="J17" s="5" t="s">
        <v>9</v>
      </c>
      <c r="K17" s="5" t="s">
        <v>9</v>
      </c>
      <c r="L17" s="5" t="s">
        <v>9</v>
      </c>
      <c r="M17" s="5" t="s">
        <v>9</v>
      </c>
      <c r="N17" s="5"/>
      <c r="O17" s="5" t="s">
        <v>9</v>
      </c>
      <c r="P17" s="5" t="s">
        <v>9</v>
      </c>
      <c r="Q17" s="5" t="s">
        <v>9</v>
      </c>
      <c r="R17" s="5" t="s">
        <v>9</v>
      </c>
      <c r="S17" s="5" t="s">
        <v>9</v>
      </c>
      <c r="T17" s="5" t="s">
        <v>9</v>
      </c>
      <c r="U17" s="5"/>
      <c r="V17" s="5" t="s">
        <v>9</v>
      </c>
      <c r="W17" s="5"/>
      <c r="X17" s="5"/>
      <c r="Y17" s="5" t="s">
        <v>9</v>
      </c>
      <c r="Z17" s="5" t="s">
        <v>9</v>
      </c>
      <c r="AA17" s="5"/>
      <c r="AB17" s="5"/>
      <c r="AC17" s="5"/>
      <c r="AD17" s="5"/>
      <c r="AE17" s="5"/>
      <c r="AF17" s="5" t="s">
        <v>9</v>
      </c>
      <c r="AG17" s="5" t="s">
        <v>9</v>
      </c>
      <c r="AH17" s="5" t="s">
        <v>9</v>
      </c>
      <c r="AI17" s="5" t="s">
        <v>9</v>
      </c>
      <c r="AJ17" s="5" t="s">
        <v>9</v>
      </c>
      <c r="AK17" s="5" t="s">
        <v>9</v>
      </c>
      <c r="AL17" s="9">
        <f t="shared" si="0"/>
        <v>20</v>
      </c>
      <c r="AM17" s="4">
        <f t="shared" si="1"/>
        <v>6000</v>
      </c>
      <c r="AN17" s="4">
        <f t="shared" si="2"/>
        <v>0</v>
      </c>
      <c r="AO17" s="4">
        <f t="shared" si="3"/>
        <v>0</v>
      </c>
      <c r="AP17" s="4">
        <f t="shared" si="4"/>
        <v>20</v>
      </c>
      <c r="AQ17" s="4">
        <f t="shared" si="5"/>
        <v>6000</v>
      </c>
      <c r="AR17" s="4">
        <f t="shared" si="6"/>
        <v>0</v>
      </c>
      <c r="AS17" s="4">
        <f t="shared" si="7"/>
        <v>0</v>
      </c>
      <c r="AT17" s="4">
        <f t="shared" si="8"/>
        <v>0</v>
      </c>
      <c r="AU17" s="4">
        <f t="shared" si="9"/>
        <v>0</v>
      </c>
      <c r="AV17" s="4">
        <f t="shared" si="10"/>
        <v>0</v>
      </c>
      <c r="AW17" s="4">
        <f t="shared" si="11"/>
        <v>0</v>
      </c>
      <c r="AX17" s="4">
        <f t="shared" si="12"/>
        <v>0</v>
      </c>
      <c r="AY17" s="4">
        <f t="shared" si="13"/>
        <v>0</v>
      </c>
      <c r="AZ17" s="4">
        <f t="shared" si="14"/>
        <v>0</v>
      </c>
      <c r="BA17" s="4">
        <f t="shared" si="15"/>
        <v>0</v>
      </c>
      <c r="BB17" s="4">
        <f t="shared" si="16"/>
        <v>0</v>
      </c>
      <c r="BC17" s="4">
        <f t="shared" si="17"/>
        <v>0</v>
      </c>
      <c r="BD17" s="4">
        <f t="shared" si="18"/>
        <v>0</v>
      </c>
      <c r="BE17" s="4">
        <f t="shared" si="19"/>
        <v>0</v>
      </c>
      <c r="BF17" s="4">
        <f t="shared" si="20"/>
        <v>0</v>
      </c>
      <c r="BG17" s="4">
        <f t="shared" si="21"/>
        <v>0</v>
      </c>
      <c r="BH17" s="4">
        <f t="shared" si="22"/>
        <v>0</v>
      </c>
      <c r="BI17" s="4">
        <f t="shared" si="23"/>
        <v>0</v>
      </c>
      <c r="BJ17" s="4">
        <f t="shared" si="24"/>
        <v>20</v>
      </c>
      <c r="BK17" s="4">
        <f t="shared" si="24"/>
        <v>6000</v>
      </c>
    </row>
    <row r="18" spans="1:63" x14ac:dyDescent="0.3">
      <c r="A18" s="5">
        <f t="shared" si="25"/>
        <v>15</v>
      </c>
      <c r="B18" s="6" t="s">
        <v>37</v>
      </c>
      <c r="C18" s="7">
        <v>39350</v>
      </c>
      <c r="D18" s="8"/>
      <c r="E18" s="7" t="s">
        <v>29</v>
      </c>
      <c r="F18" s="7">
        <v>300</v>
      </c>
      <c r="G18" s="5"/>
      <c r="H18" s="5"/>
      <c r="I18" s="5" t="s">
        <v>9</v>
      </c>
      <c r="J18" s="5" t="s">
        <v>9</v>
      </c>
      <c r="K18" s="5" t="s">
        <v>9</v>
      </c>
      <c r="L18" s="5" t="s">
        <v>9</v>
      </c>
      <c r="M18" s="5" t="s">
        <v>9</v>
      </c>
      <c r="N18" s="5"/>
      <c r="O18" s="5" t="s">
        <v>9</v>
      </c>
      <c r="P18" s="5" t="s">
        <v>9</v>
      </c>
      <c r="Q18" s="5" t="s">
        <v>9</v>
      </c>
      <c r="R18" s="5" t="s">
        <v>9</v>
      </c>
      <c r="S18" s="5" t="s">
        <v>9</v>
      </c>
      <c r="T18" s="5" t="s">
        <v>9</v>
      </c>
      <c r="U18" s="5"/>
      <c r="V18" s="5"/>
      <c r="W18" s="5" t="s">
        <v>9</v>
      </c>
      <c r="X18" s="5" t="s">
        <v>9</v>
      </c>
      <c r="Y18" s="5" t="s">
        <v>9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9">
        <f t="shared" si="0"/>
        <v>14</v>
      </c>
      <c r="AM18" s="4">
        <f t="shared" si="1"/>
        <v>4200</v>
      </c>
      <c r="AN18" s="4">
        <f t="shared" si="2"/>
        <v>0</v>
      </c>
      <c r="AO18" s="4">
        <f t="shared" si="3"/>
        <v>0</v>
      </c>
      <c r="AP18" s="4">
        <f t="shared" si="4"/>
        <v>14</v>
      </c>
      <c r="AQ18" s="4">
        <f t="shared" si="5"/>
        <v>4200</v>
      </c>
      <c r="AR18" s="4">
        <f t="shared" si="6"/>
        <v>0</v>
      </c>
      <c r="AS18" s="4">
        <f t="shared" si="7"/>
        <v>0</v>
      </c>
      <c r="AT18" s="4">
        <f t="shared" si="8"/>
        <v>0</v>
      </c>
      <c r="AU18" s="4">
        <f t="shared" si="9"/>
        <v>0</v>
      </c>
      <c r="AV18" s="4">
        <f t="shared" si="10"/>
        <v>0</v>
      </c>
      <c r="AW18" s="4">
        <f t="shared" si="11"/>
        <v>0</v>
      </c>
      <c r="AX18" s="4">
        <f t="shared" si="12"/>
        <v>0</v>
      </c>
      <c r="AY18" s="4">
        <f t="shared" si="13"/>
        <v>0</v>
      </c>
      <c r="AZ18" s="4">
        <f t="shared" si="14"/>
        <v>0</v>
      </c>
      <c r="BA18" s="4">
        <f t="shared" si="15"/>
        <v>0</v>
      </c>
      <c r="BB18" s="4">
        <f t="shared" si="16"/>
        <v>0</v>
      </c>
      <c r="BC18" s="4">
        <f t="shared" si="17"/>
        <v>0</v>
      </c>
      <c r="BD18" s="4">
        <f t="shared" si="18"/>
        <v>0</v>
      </c>
      <c r="BE18" s="4">
        <f t="shared" si="19"/>
        <v>0</v>
      </c>
      <c r="BF18" s="4">
        <f t="shared" si="20"/>
        <v>0</v>
      </c>
      <c r="BG18" s="4">
        <f t="shared" si="21"/>
        <v>0</v>
      </c>
      <c r="BH18" s="4">
        <f t="shared" si="22"/>
        <v>0</v>
      </c>
      <c r="BI18" s="4">
        <f t="shared" si="23"/>
        <v>0</v>
      </c>
      <c r="BJ18" s="4">
        <f t="shared" si="24"/>
        <v>14</v>
      </c>
      <c r="BK18" s="4">
        <f t="shared" si="24"/>
        <v>4200</v>
      </c>
    </row>
    <row r="19" spans="1:63" x14ac:dyDescent="0.3">
      <c r="A19" s="5">
        <f t="shared" si="25"/>
        <v>16</v>
      </c>
      <c r="B19" s="6" t="s">
        <v>38</v>
      </c>
      <c r="C19" s="7">
        <v>36070</v>
      </c>
      <c r="D19" s="8"/>
      <c r="E19" s="7" t="s">
        <v>29</v>
      </c>
      <c r="F19" s="7">
        <v>300</v>
      </c>
      <c r="G19" s="5"/>
      <c r="H19" s="5"/>
      <c r="I19" s="5" t="s">
        <v>9</v>
      </c>
      <c r="J19" s="5" t="s">
        <v>9</v>
      </c>
      <c r="K19" s="5" t="s">
        <v>9</v>
      </c>
      <c r="L19" s="5" t="s">
        <v>9</v>
      </c>
      <c r="M19" s="5" t="s">
        <v>9</v>
      </c>
      <c r="N19" s="5"/>
      <c r="O19" s="5"/>
      <c r="P19" s="5" t="s">
        <v>9</v>
      </c>
      <c r="Q19" s="5"/>
      <c r="R19" s="5" t="s">
        <v>9</v>
      </c>
      <c r="S19" s="5" t="s">
        <v>9</v>
      </c>
      <c r="T19" s="5"/>
      <c r="U19" s="5"/>
      <c r="V19" s="5" t="s">
        <v>9</v>
      </c>
      <c r="W19" s="5" t="s">
        <v>9</v>
      </c>
      <c r="X19" s="5" t="s">
        <v>9</v>
      </c>
      <c r="Y19" s="5" t="s">
        <v>9</v>
      </c>
      <c r="Z19" s="5" t="s">
        <v>9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0"/>
      <c r="AL19" s="9">
        <f t="shared" si="0"/>
        <v>13</v>
      </c>
      <c r="AM19" s="4">
        <f t="shared" si="1"/>
        <v>3900</v>
      </c>
      <c r="AN19" s="4">
        <f t="shared" si="2"/>
        <v>0</v>
      </c>
      <c r="AO19" s="4">
        <f t="shared" si="3"/>
        <v>0</v>
      </c>
      <c r="AP19" s="4">
        <f t="shared" si="4"/>
        <v>13</v>
      </c>
      <c r="AQ19" s="4">
        <f t="shared" si="5"/>
        <v>3900</v>
      </c>
      <c r="AR19" s="4">
        <f t="shared" si="6"/>
        <v>0</v>
      </c>
      <c r="AS19" s="4">
        <f t="shared" si="7"/>
        <v>0</v>
      </c>
      <c r="AT19" s="4">
        <f t="shared" si="8"/>
        <v>0</v>
      </c>
      <c r="AU19" s="4">
        <f t="shared" si="9"/>
        <v>0</v>
      </c>
      <c r="AV19" s="4">
        <f t="shared" si="10"/>
        <v>0</v>
      </c>
      <c r="AW19" s="4">
        <f t="shared" si="11"/>
        <v>0</v>
      </c>
      <c r="AX19" s="4">
        <f t="shared" si="12"/>
        <v>0</v>
      </c>
      <c r="AY19" s="4">
        <f t="shared" si="13"/>
        <v>0</v>
      </c>
      <c r="AZ19" s="4">
        <f t="shared" si="14"/>
        <v>0</v>
      </c>
      <c r="BA19" s="4">
        <f t="shared" si="15"/>
        <v>0</v>
      </c>
      <c r="BB19" s="4">
        <f t="shared" si="16"/>
        <v>0</v>
      </c>
      <c r="BC19" s="4">
        <f t="shared" si="17"/>
        <v>0</v>
      </c>
      <c r="BD19" s="4">
        <f t="shared" si="18"/>
        <v>0</v>
      </c>
      <c r="BE19" s="4">
        <f t="shared" si="19"/>
        <v>0</v>
      </c>
      <c r="BF19" s="4">
        <f t="shared" si="20"/>
        <v>0</v>
      </c>
      <c r="BG19" s="4">
        <f t="shared" si="21"/>
        <v>0</v>
      </c>
      <c r="BH19" s="4">
        <f t="shared" si="22"/>
        <v>0</v>
      </c>
      <c r="BI19" s="4">
        <f t="shared" si="23"/>
        <v>0</v>
      </c>
      <c r="BJ19" s="4">
        <f t="shared" si="24"/>
        <v>13</v>
      </c>
      <c r="BK19" s="4">
        <f t="shared" si="24"/>
        <v>3900</v>
      </c>
    </row>
    <row r="20" spans="1:63" x14ac:dyDescent="0.3">
      <c r="A20" s="5">
        <f t="shared" si="25"/>
        <v>17</v>
      </c>
      <c r="B20" s="6" t="s">
        <v>39</v>
      </c>
      <c r="C20" s="7">
        <v>36180</v>
      </c>
      <c r="D20" s="8"/>
      <c r="E20" s="7" t="s">
        <v>29</v>
      </c>
      <c r="F20" s="7">
        <v>300</v>
      </c>
      <c r="G20" s="5"/>
      <c r="H20" s="5"/>
      <c r="I20" s="5" t="s">
        <v>9</v>
      </c>
      <c r="J20" s="5" t="s">
        <v>9</v>
      </c>
      <c r="K20" s="5" t="s">
        <v>9</v>
      </c>
      <c r="L20" s="5" t="s">
        <v>9</v>
      </c>
      <c r="M20" s="5" t="s">
        <v>9</v>
      </c>
      <c r="N20" s="5"/>
      <c r="O20" s="5" t="s">
        <v>9</v>
      </c>
      <c r="P20" s="5" t="s">
        <v>9</v>
      </c>
      <c r="Q20" s="5" t="s">
        <v>9</v>
      </c>
      <c r="R20" s="5" t="s">
        <v>9</v>
      </c>
      <c r="S20" s="5" t="s">
        <v>9</v>
      </c>
      <c r="T20" s="5" t="s">
        <v>9</v>
      </c>
      <c r="U20" s="5"/>
      <c r="V20" s="5" t="s">
        <v>9</v>
      </c>
      <c r="W20" s="5" t="s">
        <v>9</v>
      </c>
      <c r="X20" s="5" t="s">
        <v>9</v>
      </c>
      <c r="Y20" s="5" t="s">
        <v>9</v>
      </c>
      <c r="Z20" s="5" t="s">
        <v>9</v>
      </c>
      <c r="AA20" s="5"/>
      <c r="AB20" s="5"/>
      <c r="AC20" s="5"/>
      <c r="AD20" s="5"/>
      <c r="AE20" s="5"/>
      <c r="AF20" s="5" t="s">
        <v>9</v>
      </c>
      <c r="AG20" s="5" t="s">
        <v>9</v>
      </c>
      <c r="AH20" s="5" t="s">
        <v>9</v>
      </c>
      <c r="AI20" s="5"/>
      <c r="AJ20" s="5" t="s">
        <v>9</v>
      </c>
      <c r="AK20" s="10" t="s">
        <v>9</v>
      </c>
      <c r="AL20" s="9">
        <f t="shared" si="0"/>
        <v>21</v>
      </c>
      <c r="AM20" s="4">
        <f t="shared" si="1"/>
        <v>6300</v>
      </c>
      <c r="AN20" s="4">
        <f t="shared" si="2"/>
        <v>0</v>
      </c>
      <c r="AO20" s="4">
        <f t="shared" si="3"/>
        <v>0</v>
      </c>
      <c r="AP20" s="4">
        <f t="shared" si="4"/>
        <v>21</v>
      </c>
      <c r="AQ20" s="4">
        <f t="shared" si="5"/>
        <v>6300</v>
      </c>
      <c r="AR20" s="4">
        <f t="shared" si="6"/>
        <v>0</v>
      </c>
      <c r="AS20" s="4">
        <f t="shared" si="7"/>
        <v>0</v>
      </c>
      <c r="AT20" s="4">
        <f t="shared" si="8"/>
        <v>0</v>
      </c>
      <c r="AU20" s="4">
        <f t="shared" si="9"/>
        <v>0</v>
      </c>
      <c r="AV20" s="4">
        <f t="shared" si="10"/>
        <v>0</v>
      </c>
      <c r="AW20" s="4">
        <f t="shared" si="11"/>
        <v>0</v>
      </c>
      <c r="AX20" s="4">
        <f t="shared" si="12"/>
        <v>0</v>
      </c>
      <c r="AY20" s="4">
        <f t="shared" si="13"/>
        <v>0</v>
      </c>
      <c r="AZ20" s="4">
        <f t="shared" si="14"/>
        <v>0</v>
      </c>
      <c r="BA20" s="4">
        <f t="shared" si="15"/>
        <v>0</v>
      </c>
      <c r="BB20" s="4">
        <f t="shared" si="16"/>
        <v>0</v>
      </c>
      <c r="BC20" s="4">
        <f t="shared" si="17"/>
        <v>0</v>
      </c>
      <c r="BD20" s="4">
        <f t="shared" si="18"/>
        <v>0</v>
      </c>
      <c r="BE20" s="4">
        <f t="shared" si="19"/>
        <v>0</v>
      </c>
      <c r="BF20" s="4">
        <f t="shared" si="20"/>
        <v>0</v>
      </c>
      <c r="BG20" s="4">
        <f t="shared" si="21"/>
        <v>0</v>
      </c>
      <c r="BH20" s="4">
        <f t="shared" si="22"/>
        <v>0</v>
      </c>
      <c r="BI20" s="4">
        <f t="shared" si="23"/>
        <v>0</v>
      </c>
      <c r="BJ20" s="4">
        <f t="shared" ref="BJ20:BK27" si="26">+AN20+AP20+AR20+AT20+AV20+AZ20+BD20+BF20+BH20+AX20+BB20</f>
        <v>21</v>
      </c>
      <c r="BK20" s="4">
        <f t="shared" si="26"/>
        <v>6300</v>
      </c>
    </row>
    <row r="21" spans="1:63" x14ac:dyDescent="0.3">
      <c r="A21" s="5">
        <f t="shared" si="25"/>
        <v>18</v>
      </c>
      <c r="B21" s="6" t="s">
        <v>40</v>
      </c>
      <c r="C21" s="7">
        <v>39410</v>
      </c>
      <c r="D21" s="8"/>
      <c r="E21" s="7" t="s">
        <v>29</v>
      </c>
      <c r="F21" s="7">
        <v>300</v>
      </c>
      <c r="G21" s="5"/>
      <c r="H21" s="5"/>
      <c r="I21" s="5"/>
      <c r="J21" s="5" t="s">
        <v>9</v>
      </c>
      <c r="K21" s="5" t="s">
        <v>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0"/>
      <c r="AL21" s="9">
        <f t="shared" si="0"/>
        <v>2</v>
      </c>
      <c r="AM21" s="4">
        <f t="shared" si="1"/>
        <v>600</v>
      </c>
      <c r="AN21" s="4">
        <f t="shared" si="2"/>
        <v>0</v>
      </c>
      <c r="AO21" s="4">
        <f t="shared" si="3"/>
        <v>0</v>
      </c>
      <c r="AP21" s="4">
        <f t="shared" si="4"/>
        <v>2</v>
      </c>
      <c r="AQ21" s="4">
        <f t="shared" si="5"/>
        <v>600</v>
      </c>
      <c r="AR21" s="4">
        <f t="shared" si="6"/>
        <v>0</v>
      </c>
      <c r="AS21" s="4">
        <f t="shared" si="7"/>
        <v>0</v>
      </c>
      <c r="AT21" s="4">
        <f t="shared" si="8"/>
        <v>0</v>
      </c>
      <c r="AU21" s="4">
        <f t="shared" si="9"/>
        <v>0</v>
      </c>
      <c r="AV21" s="4">
        <f t="shared" si="10"/>
        <v>0</v>
      </c>
      <c r="AW21" s="4">
        <f t="shared" si="11"/>
        <v>0</v>
      </c>
      <c r="AX21" s="4">
        <f t="shared" si="12"/>
        <v>0</v>
      </c>
      <c r="AY21" s="4">
        <f t="shared" si="13"/>
        <v>0</v>
      </c>
      <c r="AZ21" s="4">
        <f t="shared" si="14"/>
        <v>0</v>
      </c>
      <c r="BA21" s="4">
        <f t="shared" si="15"/>
        <v>0</v>
      </c>
      <c r="BB21" s="4">
        <f t="shared" si="16"/>
        <v>0</v>
      </c>
      <c r="BC21" s="4">
        <f t="shared" si="17"/>
        <v>0</v>
      </c>
      <c r="BD21" s="4">
        <f t="shared" si="18"/>
        <v>0</v>
      </c>
      <c r="BE21" s="4">
        <f t="shared" si="19"/>
        <v>0</v>
      </c>
      <c r="BF21" s="4">
        <f t="shared" si="20"/>
        <v>0</v>
      </c>
      <c r="BG21" s="4">
        <f t="shared" si="21"/>
        <v>0</v>
      </c>
      <c r="BH21" s="4">
        <f t="shared" si="22"/>
        <v>0</v>
      </c>
      <c r="BI21" s="4">
        <f t="shared" si="23"/>
        <v>0</v>
      </c>
      <c r="BJ21" s="4">
        <f t="shared" si="26"/>
        <v>2</v>
      </c>
      <c r="BK21" s="4">
        <f t="shared" si="26"/>
        <v>600</v>
      </c>
    </row>
    <row r="22" spans="1:63" x14ac:dyDescent="0.3">
      <c r="A22" s="5">
        <f t="shared" si="25"/>
        <v>19</v>
      </c>
      <c r="B22" s="6" t="s">
        <v>41</v>
      </c>
      <c r="C22" s="7">
        <v>30058</v>
      </c>
      <c r="D22" s="8"/>
      <c r="E22" s="7" t="s">
        <v>29</v>
      </c>
      <c r="F22" s="7">
        <v>300</v>
      </c>
      <c r="G22" s="5"/>
      <c r="H22" s="5"/>
      <c r="I22" s="5"/>
      <c r="J22" s="5" t="s">
        <v>9</v>
      </c>
      <c r="K22" s="5"/>
      <c r="L22" s="5"/>
      <c r="M22" s="5"/>
      <c r="N22" s="5"/>
      <c r="O22" s="5"/>
      <c r="P22" s="5" t="s">
        <v>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9">
        <f t="shared" si="0"/>
        <v>2</v>
      </c>
      <c r="AM22" s="4">
        <f t="shared" si="1"/>
        <v>600</v>
      </c>
      <c r="AN22" s="4">
        <f t="shared" si="2"/>
        <v>0</v>
      </c>
      <c r="AO22" s="4">
        <f t="shared" si="3"/>
        <v>0</v>
      </c>
      <c r="AP22" s="4">
        <f t="shared" si="4"/>
        <v>2</v>
      </c>
      <c r="AQ22" s="4">
        <f t="shared" si="5"/>
        <v>600</v>
      </c>
      <c r="AR22" s="4">
        <f t="shared" si="6"/>
        <v>0</v>
      </c>
      <c r="AS22" s="4">
        <f t="shared" si="7"/>
        <v>0</v>
      </c>
      <c r="AT22" s="4">
        <f t="shared" si="8"/>
        <v>0</v>
      </c>
      <c r="AU22" s="4">
        <f t="shared" si="9"/>
        <v>0</v>
      </c>
      <c r="AV22" s="4">
        <f t="shared" si="10"/>
        <v>0</v>
      </c>
      <c r="AW22" s="4">
        <f t="shared" si="11"/>
        <v>0</v>
      </c>
      <c r="AX22" s="4">
        <f t="shared" si="12"/>
        <v>0</v>
      </c>
      <c r="AY22" s="4">
        <f t="shared" si="13"/>
        <v>0</v>
      </c>
      <c r="AZ22" s="4">
        <f t="shared" si="14"/>
        <v>0</v>
      </c>
      <c r="BA22" s="4">
        <f t="shared" si="15"/>
        <v>0</v>
      </c>
      <c r="BB22" s="4">
        <f t="shared" si="16"/>
        <v>0</v>
      </c>
      <c r="BC22" s="4">
        <f t="shared" si="17"/>
        <v>0</v>
      </c>
      <c r="BD22" s="4">
        <f t="shared" si="18"/>
        <v>0</v>
      </c>
      <c r="BE22" s="4">
        <f t="shared" si="19"/>
        <v>0</v>
      </c>
      <c r="BF22" s="4">
        <f t="shared" si="20"/>
        <v>0</v>
      </c>
      <c r="BG22" s="4">
        <f t="shared" si="21"/>
        <v>0</v>
      </c>
      <c r="BH22" s="4">
        <f t="shared" si="22"/>
        <v>0</v>
      </c>
      <c r="BI22" s="4">
        <f t="shared" si="23"/>
        <v>0</v>
      </c>
      <c r="BJ22" s="4">
        <f t="shared" si="26"/>
        <v>2</v>
      </c>
      <c r="BK22" s="4">
        <f t="shared" si="26"/>
        <v>600</v>
      </c>
    </row>
    <row r="23" spans="1:63" x14ac:dyDescent="0.3">
      <c r="A23" s="5">
        <f t="shared" si="25"/>
        <v>20</v>
      </c>
      <c r="B23" s="6" t="s">
        <v>42</v>
      </c>
      <c r="C23" s="7">
        <v>35038</v>
      </c>
      <c r="D23" s="8" t="s">
        <v>43</v>
      </c>
      <c r="E23" s="7" t="s">
        <v>29</v>
      </c>
      <c r="F23" s="7">
        <v>300</v>
      </c>
      <c r="G23" s="5"/>
      <c r="H23" s="5"/>
      <c r="I23" s="5"/>
      <c r="J23" s="5" t="s">
        <v>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9">
        <f t="shared" si="0"/>
        <v>1</v>
      </c>
      <c r="AM23" s="4">
        <f t="shared" si="1"/>
        <v>300</v>
      </c>
      <c r="AN23" s="4">
        <f t="shared" si="2"/>
        <v>0</v>
      </c>
      <c r="AO23" s="4">
        <f t="shared" si="3"/>
        <v>0</v>
      </c>
      <c r="AP23" s="4">
        <f t="shared" si="4"/>
        <v>1</v>
      </c>
      <c r="AQ23" s="4">
        <f t="shared" si="5"/>
        <v>300</v>
      </c>
      <c r="AR23" s="4">
        <f t="shared" si="6"/>
        <v>0</v>
      </c>
      <c r="AS23" s="4">
        <f t="shared" si="7"/>
        <v>0</v>
      </c>
      <c r="AT23" s="4">
        <f t="shared" si="8"/>
        <v>0</v>
      </c>
      <c r="AU23" s="4">
        <f t="shared" si="9"/>
        <v>0</v>
      </c>
      <c r="AV23" s="4">
        <f t="shared" si="10"/>
        <v>0</v>
      </c>
      <c r="AW23" s="4">
        <f t="shared" si="11"/>
        <v>0</v>
      </c>
      <c r="AX23" s="4">
        <f t="shared" si="12"/>
        <v>0</v>
      </c>
      <c r="AY23" s="4">
        <f t="shared" si="13"/>
        <v>0</v>
      </c>
      <c r="AZ23" s="4">
        <f t="shared" si="14"/>
        <v>0</v>
      </c>
      <c r="BA23" s="4">
        <f t="shared" si="15"/>
        <v>0</v>
      </c>
      <c r="BB23" s="4">
        <f t="shared" si="16"/>
        <v>0</v>
      </c>
      <c r="BC23" s="4">
        <f t="shared" si="17"/>
        <v>0</v>
      </c>
      <c r="BD23" s="4">
        <f t="shared" si="18"/>
        <v>0</v>
      </c>
      <c r="BE23" s="4">
        <f t="shared" si="19"/>
        <v>0</v>
      </c>
      <c r="BF23" s="4">
        <f t="shared" si="20"/>
        <v>0</v>
      </c>
      <c r="BG23" s="4">
        <f t="shared" si="21"/>
        <v>0</v>
      </c>
      <c r="BH23" s="4">
        <f t="shared" si="22"/>
        <v>0</v>
      </c>
      <c r="BI23" s="4">
        <f t="shared" si="23"/>
        <v>0</v>
      </c>
      <c r="BJ23" s="4">
        <f t="shared" si="26"/>
        <v>1</v>
      </c>
      <c r="BK23" s="4">
        <f t="shared" si="26"/>
        <v>300</v>
      </c>
    </row>
    <row r="24" spans="1:63" x14ac:dyDescent="0.3">
      <c r="A24" s="5">
        <f t="shared" si="25"/>
        <v>21</v>
      </c>
      <c r="B24" s="6" t="s">
        <v>44</v>
      </c>
      <c r="C24" s="7">
        <v>39409</v>
      </c>
      <c r="D24" s="8" t="s">
        <v>43</v>
      </c>
      <c r="E24" s="7" t="s">
        <v>29</v>
      </c>
      <c r="F24" s="7">
        <v>300</v>
      </c>
      <c r="G24" s="5"/>
      <c r="H24" s="5"/>
      <c r="I24" s="5"/>
      <c r="J24" s="5" t="s">
        <v>9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9">
        <f t="shared" si="0"/>
        <v>1</v>
      </c>
      <c r="AM24" s="4">
        <f t="shared" si="1"/>
        <v>300</v>
      </c>
      <c r="AN24" s="4">
        <f t="shared" si="2"/>
        <v>0</v>
      </c>
      <c r="AO24" s="4">
        <f t="shared" si="3"/>
        <v>0</v>
      </c>
      <c r="AP24" s="4">
        <f t="shared" si="4"/>
        <v>1</v>
      </c>
      <c r="AQ24" s="4">
        <f t="shared" si="5"/>
        <v>300</v>
      </c>
      <c r="AR24" s="4">
        <f t="shared" si="6"/>
        <v>0</v>
      </c>
      <c r="AS24" s="4">
        <f t="shared" si="7"/>
        <v>0</v>
      </c>
      <c r="AT24" s="4">
        <f t="shared" si="8"/>
        <v>0</v>
      </c>
      <c r="AU24" s="4">
        <f t="shared" si="9"/>
        <v>0</v>
      </c>
      <c r="AV24" s="4">
        <f t="shared" si="10"/>
        <v>0</v>
      </c>
      <c r="AW24" s="4">
        <f t="shared" si="11"/>
        <v>0</v>
      </c>
      <c r="AX24" s="4">
        <f t="shared" si="12"/>
        <v>0</v>
      </c>
      <c r="AY24" s="4">
        <f t="shared" si="13"/>
        <v>0</v>
      </c>
      <c r="AZ24" s="4">
        <f t="shared" si="14"/>
        <v>0</v>
      </c>
      <c r="BA24" s="4">
        <f t="shared" si="15"/>
        <v>0</v>
      </c>
      <c r="BB24" s="4">
        <f t="shared" si="16"/>
        <v>0</v>
      </c>
      <c r="BC24" s="4">
        <f t="shared" si="17"/>
        <v>0</v>
      </c>
      <c r="BD24" s="4">
        <f t="shared" si="18"/>
        <v>0</v>
      </c>
      <c r="BE24" s="4">
        <f t="shared" si="19"/>
        <v>0</v>
      </c>
      <c r="BF24" s="4">
        <f t="shared" si="20"/>
        <v>0</v>
      </c>
      <c r="BG24" s="4">
        <f t="shared" si="21"/>
        <v>0</v>
      </c>
      <c r="BH24" s="4">
        <f t="shared" si="22"/>
        <v>0</v>
      </c>
      <c r="BI24" s="4">
        <f t="shared" si="23"/>
        <v>0</v>
      </c>
      <c r="BJ24" s="4">
        <f t="shared" si="26"/>
        <v>1</v>
      </c>
      <c r="BK24" s="4">
        <f t="shared" si="26"/>
        <v>300</v>
      </c>
    </row>
    <row r="25" spans="1:63" x14ac:dyDescent="0.3">
      <c r="A25" s="5">
        <f t="shared" si="25"/>
        <v>22</v>
      </c>
      <c r="B25" s="6" t="s">
        <v>45</v>
      </c>
      <c r="C25" s="7">
        <v>39348</v>
      </c>
      <c r="D25" s="8" t="s">
        <v>43</v>
      </c>
      <c r="E25" s="7" t="s">
        <v>29</v>
      </c>
      <c r="F25" s="7">
        <v>300</v>
      </c>
      <c r="G25" s="5"/>
      <c r="H25" s="5"/>
      <c r="I25" s="5"/>
      <c r="J25" s="5"/>
      <c r="K25" s="5"/>
      <c r="L25" s="5"/>
      <c r="M25" s="5"/>
      <c r="N25" s="5"/>
      <c r="O25" s="5"/>
      <c r="P25" s="5" t="s">
        <v>9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0"/>
      <c r="AL25" s="9">
        <f t="shared" si="0"/>
        <v>1</v>
      </c>
      <c r="AM25" s="4">
        <f t="shared" si="1"/>
        <v>300</v>
      </c>
      <c r="AN25" s="4">
        <f t="shared" si="2"/>
        <v>0</v>
      </c>
      <c r="AO25" s="4">
        <f t="shared" si="3"/>
        <v>0</v>
      </c>
      <c r="AP25" s="4">
        <f t="shared" si="4"/>
        <v>1</v>
      </c>
      <c r="AQ25" s="4">
        <f t="shared" si="5"/>
        <v>300</v>
      </c>
      <c r="AR25" s="4">
        <f t="shared" si="6"/>
        <v>0</v>
      </c>
      <c r="AS25" s="4">
        <f t="shared" si="7"/>
        <v>0</v>
      </c>
      <c r="AT25" s="4">
        <f t="shared" si="8"/>
        <v>0</v>
      </c>
      <c r="AU25" s="4">
        <f t="shared" si="9"/>
        <v>0</v>
      </c>
      <c r="AV25" s="4">
        <f t="shared" si="10"/>
        <v>0</v>
      </c>
      <c r="AW25" s="4">
        <f t="shared" si="11"/>
        <v>0</v>
      </c>
      <c r="AX25" s="4">
        <f t="shared" si="12"/>
        <v>0</v>
      </c>
      <c r="AY25" s="4">
        <f t="shared" si="13"/>
        <v>0</v>
      </c>
      <c r="AZ25" s="4">
        <f t="shared" si="14"/>
        <v>0</v>
      </c>
      <c r="BA25" s="4">
        <f t="shared" si="15"/>
        <v>0</v>
      </c>
      <c r="BB25" s="4">
        <f t="shared" si="16"/>
        <v>0</v>
      </c>
      <c r="BC25" s="4">
        <f t="shared" si="17"/>
        <v>0</v>
      </c>
      <c r="BD25" s="4">
        <f t="shared" si="18"/>
        <v>0</v>
      </c>
      <c r="BE25" s="4">
        <f t="shared" si="19"/>
        <v>0</v>
      </c>
      <c r="BF25" s="4">
        <f t="shared" si="20"/>
        <v>0</v>
      </c>
      <c r="BG25" s="4">
        <f t="shared" si="21"/>
        <v>0</v>
      </c>
      <c r="BH25" s="4">
        <f t="shared" si="22"/>
        <v>0</v>
      </c>
      <c r="BI25" s="4">
        <f t="shared" si="23"/>
        <v>0</v>
      </c>
      <c r="BJ25" s="4">
        <f t="shared" si="26"/>
        <v>1</v>
      </c>
      <c r="BK25" s="4">
        <f t="shared" si="26"/>
        <v>300</v>
      </c>
    </row>
    <row r="26" spans="1:63" x14ac:dyDescent="0.3">
      <c r="A26" s="5">
        <f t="shared" si="25"/>
        <v>23</v>
      </c>
      <c r="B26" s="6" t="s">
        <v>33</v>
      </c>
      <c r="C26" s="7">
        <v>39253</v>
      </c>
      <c r="D26" s="8" t="s">
        <v>43</v>
      </c>
      <c r="E26" s="7" t="s">
        <v>29</v>
      </c>
      <c r="F26" s="7">
        <v>300</v>
      </c>
      <c r="G26" s="5"/>
      <c r="H26" s="5"/>
      <c r="I26" s="5"/>
      <c r="J26" s="5"/>
      <c r="K26" s="5"/>
      <c r="L26" s="5"/>
      <c r="M26" s="5"/>
      <c r="N26" s="5"/>
      <c r="O26" s="5"/>
      <c r="P26" s="5" t="s">
        <v>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0"/>
      <c r="AL26" s="9">
        <f t="shared" si="0"/>
        <v>1</v>
      </c>
      <c r="AM26" s="4">
        <f t="shared" si="1"/>
        <v>300</v>
      </c>
      <c r="AN26" s="4">
        <f t="shared" si="2"/>
        <v>0</v>
      </c>
      <c r="AO26" s="4">
        <f t="shared" si="3"/>
        <v>0</v>
      </c>
      <c r="AP26" s="4">
        <f t="shared" si="4"/>
        <v>1</v>
      </c>
      <c r="AQ26" s="4">
        <f t="shared" si="5"/>
        <v>300</v>
      </c>
      <c r="AR26" s="4">
        <f t="shared" si="6"/>
        <v>0</v>
      </c>
      <c r="AS26" s="4">
        <f t="shared" si="7"/>
        <v>0</v>
      </c>
      <c r="AT26" s="4">
        <f t="shared" si="8"/>
        <v>0</v>
      </c>
      <c r="AU26" s="4">
        <f t="shared" si="9"/>
        <v>0</v>
      </c>
      <c r="AV26" s="4">
        <f t="shared" si="10"/>
        <v>0</v>
      </c>
      <c r="AW26" s="4">
        <f t="shared" si="11"/>
        <v>0</v>
      </c>
      <c r="AX26" s="4">
        <f t="shared" si="12"/>
        <v>0</v>
      </c>
      <c r="AY26" s="4">
        <f t="shared" si="13"/>
        <v>0</v>
      </c>
      <c r="AZ26" s="4">
        <f t="shared" si="14"/>
        <v>0</v>
      </c>
      <c r="BA26" s="4">
        <f t="shared" si="15"/>
        <v>0</v>
      </c>
      <c r="BB26" s="4">
        <f t="shared" si="16"/>
        <v>0</v>
      </c>
      <c r="BC26" s="4">
        <f t="shared" si="17"/>
        <v>0</v>
      </c>
      <c r="BD26" s="4">
        <f t="shared" si="18"/>
        <v>0</v>
      </c>
      <c r="BE26" s="4">
        <f t="shared" si="19"/>
        <v>0</v>
      </c>
      <c r="BF26" s="4">
        <f t="shared" si="20"/>
        <v>0</v>
      </c>
      <c r="BG26" s="4">
        <f t="shared" si="21"/>
        <v>0</v>
      </c>
      <c r="BH26" s="4">
        <f t="shared" si="22"/>
        <v>0</v>
      </c>
      <c r="BI26" s="4">
        <f t="shared" si="23"/>
        <v>0</v>
      </c>
      <c r="BJ26" s="4">
        <f t="shared" si="26"/>
        <v>1</v>
      </c>
      <c r="BK26" s="4">
        <f t="shared" si="26"/>
        <v>300</v>
      </c>
    </row>
    <row r="27" spans="1:63" x14ac:dyDescent="0.3">
      <c r="A27" s="5">
        <f t="shared" si="25"/>
        <v>24</v>
      </c>
      <c r="B27" s="6" t="s">
        <v>46</v>
      </c>
      <c r="C27" s="7">
        <v>30445</v>
      </c>
      <c r="D27" s="8" t="s">
        <v>43</v>
      </c>
      <c r="E27" s="7" t="s">
        <v>29</v>
      </c>
      <c r="F27" s="7">
        <v>300</v>
      </c>
      <c r="G27" s="5"/>
      <c r="H27" s="5"/>
      <c r="I27" s="5"/>
      <c r="J27" s="5"/>
      <c r="K27" s="5"/>
      <c r="L27" s="5"/>
      <c r="M27" s="5"/>
      <c r="N27" s="5"/>
      <c r="O27" s="5"/>
      <c r="P27" s="5" t="s">
        <v>9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9">
        <f t="shared" si="0"/>
        <v>1</v>
      </c>
      <c r="AM27" s="4">
        <f t="shared" si="1"/>
        <v>300</v>
      </c>
      <c r="AN27" s="4">
        <f t="shared" si="2"/>
        <v>0</v>
      </c>
      <c r="AO27" s="4">
        <f t="shared" si="3"/>
        <v>0</v>
      </c>
      <c r="AP27" s="4">
        <f t="shared" si="4"/>
        <v>1</v>
      </c>
      <c r="AQ27" s="4">
        <f t="shared" si="5"/>
        <v>300</v>
      </c>
      <c r="AR27" s="4">
        <f t="shared" si="6"/>
        <v>0</v>
      </c>
      <c r="AS27" s="4">
        <f t="shared" si="7"/>
        <v>0</v>
      </c>
      <c r="AT27" s="4">
        <f t="shared" si="8"/>
        <v>0</v>
      </c>
      <c r="AU27" s="4">
        <f t="shared" si="9"/>
        <v>0</v>
      </c>
      <c r="AV27" s="4">
        <f t="shared" si="10"/>
        <v>0</v>
      </c>
      <c r="AW27" s="4">
        <f t="shared" si="11"/>
        <v>0</v>
      </c>
      <c r="AX27" s="4">
        <f t="shared" si="12"/>
        <v>0</v>
      </c>
      <c r="AY27" s="4">
        <f t="shared" si="13"/>
        <v>0</v>
      </c>
      <c r="AZ27" s="4">
        <f t="shared" si="14"/>
        <v>0</v>
      </c>
      <c r="BA27" s="4">
        <f t="shared" si="15"/>
        <v>0</v>
      </c>
      <c r="BB27" s="4">
        <f t="shared" si="16"/>
        <v>0</v>
      </c>
      <c r="BC27" s="4">
        <f t="shared" si="17"/>
        <v>0</v>
      </c>
      <c r="BD27" s="4">
        <f t="shared" si="18"/>
        <v>0</v>
      </c>
      <c r="BE27" s="4">
        <f t="shared" si="19"/>
        <v>0</v>
      </c>
      <c r="BF27" s="4">
        <f t="shared" si="20"/>
        <v>0</v>
      </c>
      <c r="BG27" s="4">
        <f t="shared" si="21"/>
        <v>0</v>
      </c>
      <c r="BH27" s="4">
        <f t="shared" si="22"/>
        <v>0</v>
      </c>
      <c r="BI27" s="4">
        <f t="shared" si="23"/>
        <v>0</v>
      </c>
      <c r="BJ27" s="4">
        <f t="shared" si="26"/>
        <v>1</v>
      </c>
      <c r="BK27" s="4">
        <f t="shared" si="26"/>
        <v>300</v>
      </c>
    </row>
    <row r="28" spans="1:63" x14ac:dyDescent="0.3">
      <c r="A28" s="5"/>
      <c r="B28" s="6"/>
      <c r="C28" s="7"/>
      <c r="D28" s="8"/>
      <c r="E28" s="7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9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3" x14ac:dyDescent="0.3">
      <c r="A29" s="5"/>
      <c r="B29" s="6"/>
      <c r="C29" s="7"/>
      <c r="D29" s="8"/>
      <c r="E29" s="7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9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3" x14ac:dyDescent="0.3">
      <c r="A30" s="5"/>
      <c r="B30" s="6"/>
      <c r="C30" s="7"/>
      <c r="D30" s="8"/>
      <c r="E30" s="7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9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3" x14ac:dyDescent="0.3">
      <c r="A31" s="5"/>
      <c r="B31" s="6"/>
      <c r="C31" s="7"/>
      <c r="D31" s="8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9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3" x14ac:dyDescent="0.3">
      <c r="A32" s="5"/>
      <c r="B32" s="6"/>
      <c r="C32" s="7"/>
      <c r="D32" s="8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9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x14ac:dyDescent="0.3">
      <c r="A33" s="5"/>
      <c r="B33" s="6"/>
      <c r="C33" s="7"/>
      <c r="D33" s="8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9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x14ac:dyDescent="0.3">
      <c r="A34" s="5"/>
      <c r="B34" s="6"/>
      <c r="C34" s="7"/>
      <c r="D34" s="8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9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spans="1:63" x14ac:dyDescent="0.3">
      <c r="A35" s="5"/>
      <c r="B35" s="6"/>
      <c r="C35" s="7"/>
      <c r="D35" s="8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9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1:63" x14ac:dyDescent="0.3">
      <c r="A36" s="5"/>
      <c r="B36" s="6"/>
      <c r="C36" s="7"/>
      <c r="D36" s="8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9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spans="1:63" x14ac:dyDescent="0.3">
      <c r="A37" s="5"/>
      <c r="B37" s="6"/>
      <c r="C37" s="7"/>
      <c r="D37" s="8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9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spans="1:63" x14ac:dyDescent="0.3">
      <c r="A38" s="5"/>
      <c r="B38" s="6"/>
      <c r="C38" s="7"/>
      <c r="D38" s="8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9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spans="1:63" x14ac:dyDescent="0.3">
      <c r="A39" s="5"/>
      <c r="B39" s="6"/>
      <c r="C39" s="7"/>
      <c r="D39" s="8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9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spans="1:63" x14ac:dyDescent="0.3">
      <c r="A40" s="5"/>
      <c r="B40" s="6"/>
      <c r="C40" s="7"/>
      <c r="D40" s="8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9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spans="1:63" x14ac:dyDescent="0.3">
      <c r="A41" s="5"/>
      <c r="B41" s="6"/>
      <c r="C41" s="7"/>
      <c r="D41" s="8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9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spans="1:63" x14ac:dyDescent="0.3">
      <c r="A42" s="5"/>
      <c r="B42" s="6"/>
      <c r="C42" s="7"/>
      <c r="D42" s="8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9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spans="1:63" x14ac:dyDescent="0.3">
      <c r="A43" s="5"/>
      <c r="B43" s="6"/>
      <c r="C43" s="7"/>
      <c r="D43" s="8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9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spans="1:63" x14ac:dyDescent="0.3">
      <c r="A44" s="5"/>
      <c r="B44" s="6"/>
      <c r="C44" s="7"/>
      <c r="D44" s="8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9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spans="1:63" x14ac:dyDescent="0.3">
      <c r="A45" s="5"/>
      <c r="B45" s="6"/>
      <c r="C45" s="7"/>
      <c r="D45" s="8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9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spans="1:63" x14ac:dyDescent="0.3">
      <c r="A46" s="5"/>
      <c r="B46" s="6"/>
      <c r="C46" s="7"/>
      <c r="D46" s="8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9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spans="1:63" x14ac:dyDescent="0.3">
      <c r="A47" s="5"/>
      <c r="B47" s="6"/>
      <c r="C47" s="7"/>
      <c r="D47" s="8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9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spans="1:63" x14ac:dyDescent="0.3">
      <c r="A48" s="5"/>
      <c r="B48" s="6"/>
      <c r="C48" s="7"/>
      <c r="D48" s="8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9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spans="1:63" x14ac:dyDescent="0.3">
      <c r="A49" s="5"/>
      <c r="B49" s="6"/>
      <c r="C49" s="7"/>
      <c r="D49" s="8"/>
      <c r="E49" s="7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9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spans="1:63" x14ac:dyDescent="0.3">
      <c r="A50" s="5"/>
      <c r="B50" s="6"/>
      <c r="C50" s="7"/>
      <c r="D50" s="8"/>
      <c r="E50" s="7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9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spans="1:63" x14ac:dyDescent="0.3">
      <c r="A51" s="5"/>
      <c r="B51" s="6"/>
      <c r="C51" s="7"/>
      <c r="D51" s="8"/>
      <c r="E51" s="7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9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spans="1:63" x14ac:dyDescent="0.3">
      <c r="A52" s="5"/>
      <c r="B52" s="6"/>
      <c r="C52" s="7"/>
      <c r="D52" s="8"/>
      <c r="E52" s="7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9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spans="1:63" x14ac:dyDescent="0.3">
      <c r="A53" s="5"/>
      <c r="B53" s="6"/>
      <c r="C53" s="7"/>
      <c r="D53" s="8"/>
      <c r="E53" s="7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9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 spans="1:63" x14ac:dyDescent="0.3">
      <c r="A54" s="5"/>
      <c r="B54" s="6"/>
      <c r="C54" s="7"/>
      <c r="D54" s="8"/>
      <c r="E54" s="7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9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 spans="1:63" x14ac:dyDescent="0.3">
      <c r="A55" s="5"/>
      <c r="B55" s="6"/>
      <c r="C55" s="7"/>
      <c r="D55" s="8"/>
      <c r="E55" s="7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9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6" spans="1:63" x14ac:dyDescent="0.3">
      <c r="A56" s="5"/>
      <c r="B56" s="6"/>
      <c r="C56" s="7"/>
      <c r="D56" s="8"/>
      <c r="E56" s="7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9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</row>
    <row r="57" spans="1:63" x14ac:dyDescent="0.3">
      <c r="A57" s="5"/>
      <c r="B57" s="6"/>
      <c r="C57" s="7"/>
      <c r="D57" s="8"/>
      <c r="E57" s="7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9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</row>
    <row r="58" spans="1:63" x14ac:dyDescent="0.3">
      <c r="A58" s="5"/>
      <c r="B58" s="6"/>
      <c r="C58" s="7"/>
      <c r="D58" s="8"/>
      <c r="E58" s="7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9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spans="1:63" x14ac:dyDescent="0.3">
      <c r="A59" s="5"/>
      <c r="B59" s="6"/>
      <c r="C59" s="7"/>
      <c r="D59" s="8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9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 spans="1:63" x14ac:dyDescent="0.3">
      <c r="A60" s="5"/>
      <c r="B60" s="6"/>
      <c r="C60" s="7"/>
      <c r="D60" s="8"/>
      <c r="E60" s="7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9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 spans="1:63" x14ac:dyDescent="0.3">
      <c r="A61" s="5"/>
      <c r="B61" s="6"/>
      <c r="C61" s="7"/>
      <c r="D61" s="8"/>
      <c r="E61" s="7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9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 spans="1:63" x14ac:dyDescent="0.3">
      <c r="A62" s="5"/>
      <c r="B62" s="6"/>
      <c r="C62" s="7"/>
      <c r="D62" s="8"/>
      <c r="E62" s="7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9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 spans="1:63" x14ac:dyDescent="0.3">
      <c r="A63" s="5"/>
      <c r="B63" s="6"/>
      <c r="C63" s="7"/>
      <c r="D63" s="8"/>
      <c r="E63" s="7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9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pans="1:63" x14ac:dyDescent="0.3">
      <c r="A64" s="5"/>
      <c r="B64" s="6"/>
      <c r="C64" s="7"/>
      <c r="D64" s="8"/>
      <c r="E64" s="7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9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 spans="1:63" x14ac:dyDescent="0.3">
      <c r="A65" s="5"/>
      <c r="B65" s="6"/>
      <c r="C65" s="7"/>
      <c r="D65" s="8"/>
      <c r="E65" s="7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9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 spans="1:63" x14ac:dyDescent="0.3">
      <c r="A66" s="5"/>
      <c r="B66" s="6"/>
      <c r="C66" s="7"/>
      <c r="D66" s="8"/>
      <c r="E66" s="7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9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</row>
    <row r="67" spans="1:63" x14ac:dyDescent="0.3">
      <c r="A67" s="5"/>
      <c r="B67" s="6"/>
      <c r="C67" s="7"/>
      <c r="D67" s="8"/>
      <c r="E67" s="7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9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 spans="1:63" x14ac:dyDescent="0.3">
      <c r="A68" s="5"/>
      <c r="B68" s="6"/>
      <c r="C68" s="7"/>
      <c r="D68" s="8"/>
      <c r="E68" s="7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9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 spans="1:63" x14ac:dyDescent="0.3">
      <c r="A69" s="5"/>
      <c r="B69" s="6"/>
      <c r="C69" s="7"/>
      <c r="D69" s="8"/>
      <c r="E69" s="7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9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</row>
    <row r="70" spans="1:63" x14ac:dyDescent="0.3">
      <c r="A70" s="5"/>
      <c r="B70" s="6"/>
      <c r="C70" s="7"/>
      <c r="D70" s="8"/>
      <c r="E70" s="7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9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 spans="1:63" x14ac:dyDescent="0.3">
      <c r="A71" s="5"/>
      <c r="B71" s="6"/>
      <c r="C71" s="7"/>
      <c r="D71" s="8"/>
      <c r="E71" s="7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9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 spans="1:63" x14ac:dyDescent="0.3">
      <c r="A72" s="5"/>
      <c r="B72" s="6"/>
      <c r="C72" s="7"/>
      <c r="D72" s="8"/>
      <c r="E72" s="7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9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spans="1:63" x14ac:dyDescent="0.3">
      <c r="A73" s="5"/>
      <c r="B73" s="6"/>
      <c r="C73" s="7"/>
      <c r="D73" s="8"/>
      <c r="E73" s="7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9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 spans="1:63" x14ac:dyDescent="0.3">
      <c r="A74" s="5"/>
      <c r="B74" s="6"/>
      <c r="C74" s="7"/>
      <c r="D74" s="8"/>
      <c r="E74" s="7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9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</row>
    <row r="75" spans="1:63" x14ac:dyDescent="0.3">
      <c r="A75" s="5"/>
      <c r="B75" s="6"/>
      <c r="C75" s="7"/>
      <c r="D75" s="8"/>
      <c r="E75" s="7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9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</row>
    <row r="76" spans="1:63" x14ac:dyDescent="0.3">
      <c r="A76" s="5"/>
      <c r="B76" s="6"/>
      <c r="C76" s="7"/>
      <c r="D76" s="8"/>
      <c r="E76" s="7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9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spans="1:63" x14ac:dyDescent="0.3">
      <c r="A77" s="5"/>
      <c r="B77" s="6"/>
      <c r="C77" s="7"/>
      <c r="D77" s="8"/>
      <c r="E77" s="7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9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 spans="1:63" x14ac:dyDescent="0.3">
      <c r="A78" s="5"/>
      <c r="B78" s="6"/>
      <c r="C78" s="7"/>
      <c r="D78" s="8"/>
      <c r="E78" s="7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9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 spans="1:63" x14ac:dyDescent="0.3">
      <c r="A79" s="5"/>
      <c r="B79" s="6"/>
      <c r="C79" s="7"/>
      <c r="D79" s="8"/>
      <c r="E79" s="7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9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1:63" x14ac:dyDescent="0.3">
      <c r="A80" s="5"/>
      <c r="B80" s="6"/>
      <c r="C80" s="7"/>
      <c r="D80" s="8"/>
      <c r="E80" s="7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9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spans="1:63" x14ac:dyDescent="0.3">
      <c r="A81" s="5"/>
      <c r="B81" s="6"/>
      <c r="C81" s="7"/>
      <c r="D81" s="8"/>
      <c r="E81" s="7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9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spans="1:63" x14ac:dyDescent="0.3">
      <c r="A82" s="5"/>
      <c r="B82" s="6"/>
      <c r="C82" s="7"/>
      <c r="D82" s="8"/>
      <c r="E82" s="7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9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spans="1:63" x14ac:dyDescent="0.3">
      <c r="A83" s="5"/>
      <c r="B83" s="6"/>
      <c r="C83" s="7"/>
      <c r="D83" s="8"/>
      <c r="E83" s="7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9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 spans="1:63" x14ac:dyDescent="0.3">
      <c r="A84" s="5"/>
      <c r="B84" s="6"/>
      <c r="C84" s="7"/>
      <c r="D84" s="8"/>
      <c r="E84" s="7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9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</row>
    <row r="85" spans="1:63" x14ac:dyDescent="0.3">
      <c r="A85" s="5"/>
      <c r="B85" s="6"/>
      <c r="C85" s="7"/>
      <c r="D85" s="8"/>
      <c r="E85" s="7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9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 spans="1:63" x14ac:dyDescent="0.3">
      <c r="A86" s="5"/>
      <c r="B86" s="6"/>
      <c r="C86" s="7"/>
      <c r="D86" s="8"/>
      <c r="E86" s="7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9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 spans="1:63" x14ac:dyDescent="0.3">
      <c r="A87" s="5"/>
      <c r="B87" s="6"/>
      <c r="C87" s="7"/>
      <c r="D87" s="8"/>
      <c r="E87" s="7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9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</row>
    <row r="88" spans="1:63" x14ac:dyDescent="0.3">
      <c r="A88" s="5"/>
      <c r="B88" s="6"/>
      <c r="C88" s="7"/>
      <c r="D88" s="8"/>
      <c r="E88" s="7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9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 spans="1:63" x14ac:dyDescent="0.3">
      <c r="A89" s="5"/>
      <c r="B89" s="6"/>
      <c r="C89" s="7"/>
      <c r="D89" s="8"/>
      <c r="E89" s="7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10"/>
      <c r="AL89" s="9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</row>
    <row r="90" spans="1:63" x14ac:dyDescent="0.3">
      <c r="A90" s="5"/>
      <c r="B90" s="6"/>
      <c r="C90" s="7"/>
      <c r="D90" s="8"/>
      <c r="E90" s="7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10"/>
      <c r="AL90" s="9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 spans="1:63" x14ac:dyDescent="0.3">
      <c r="A91" s="5"/>
      <c r="B91" s="6"/>
      <c r="C91" s="7"/>
      <c r="D91" s="8"/>
      <c r="E91" s="7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10"/>
      <c r="AL91" s="9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 spans="1:63" x14ac:dyDescent="0.3">
      <c r="A92" s="5"/>
      <c r="B92" s="6"/>
      <c r="C92" s="7"/>
      <c r="D92" s="8"/>
      <c r="E92" s="7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10"/>
      <c r="AL92" s="9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 spans="1:63" x14ac:dyDescent="0.3">
      <c r="A93" s="5"/>
      <c r="B93" s="6"/>
      <c r="C93" s="7"/>
      <c r="D93" s="8"/>
      <c r="E93" s="7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9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 spans="1:63" x14ac:dyDescent="0.3">
      <c r="A94" s="5"/>
      <c r="B94" s="6"/>
      <c r="C94" s="7"/>
      <c r="D94" s="8"/>
      <c r="E94" s="7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9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 spans="1:63" x14ac:dyDescent="0.3">
      <c r="A95" s="5"/>
      <c r="B95" s="6"/>
      <c r="C95" s="7"/>
      <c r="D95" s="8"/>
      <c r="E95" s="7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10"/>
      <c r="AL95" s="9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 spans="1:63" x14ac:dyDescent="0.3">
      <c r="A96" s="5"/>
      <c r="B96" s="6"/>
      <c r="C96" s="7"/>
      <c r="D96" s="8"/>
      <c r="E96" s="7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10"/>
      <c r="AL96" s="9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 spans="1:63" x14ac:dyDescent="0.3">
      <c r="A97" s="5"/>
      <c r="B97" s="6"/>
      <c r="C97" s="7"/>
      <c r="D97" s="8"/>
      <c r="E97" s="7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10"/>
      <c r="AL97" s="9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 spans="1:63" x14ac:dyDescent="0.3">
      <c r="A98" s="5"/>
      <c r="B98" s="6"/>
      <c r="C98" s="7"/>
      <c r="D98" s="8"/>
      <c r="E98" s="7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10"/>
      <c r="AL98" s="9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  <row r="99" spans="1:63" x14ac:dyDescent="0.3">
      <c r="A99" s="5"/>
      <c r="B99" s="6"/>
      <c r="C99" s="7"/>
      <c r="D99" s="8"/>
      <c r="E99" s="7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10"/>
      <c r="AL99" s="9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</row>
    <row r="100" spans="1:63" x14ac:dyDescent="0.3">
      <c r="A100" s="5"/>
      <c r="B100" s="6"/>
      <c r="C100" s="7"/>
      <c r="D100" s="8"/>
      <c r="E100" s="7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10"/>
      <c r="AL100" s="9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</row>
    <row r="101" spans="1:63" x14ac:dyDescent="0.3">
      <c r="A101" s="5"/>
      <c r="B101" s="6"/>
      <c r="C101" s="7"/>
      <c r="D101" s="8"/>
      <c r="E101" s="7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10"/>
      <c r="AL101" s="9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</row>
    <row r="102" spans="1:63" x14ac:dyDescent="0.3">
      <c r="A102" s="5"/>
      <c r="B102" s="6"/>
      <c r="C102" s="7"/>
      <c r="D102" s="8"/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10"/>
      <c r="AL102" s="9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 spans="1:63" x14ac:dyDescent="0.3">
      <c r="A103" s="5"/>
      <c r="B103" s="6"/>
      <c r="C103" s="7"/>
      <c r="D103" s="8"/>
      <c r="E103" s="7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10"/>
      <c r="AL103" s="9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</row>
    <row r="104" spans="1:63" x14ac:dyDescent="0.3">
      <c r="A104" s="5"/>
      <c r="B104" s="6"/>
      <c r="C104" s="7"/>
      <c r="D104" s="8"/>
      <c r="E104" s="7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10"/>
      <c r="AL104" s="9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</row>
    <row r="105" spans="1:63" x14ac:dyDescent="0.3">
      <c r="A105" s="5"/>
      <c r="B105" s="6"/>
      <c r="C105" s="7"/>
      <c r="D105" s="8"/>
      <c r="E105" s="7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10"/>
      <c r="AL105" s="9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 spans="1:63" x14ac:dyDescent="0.3">
      <c r="A106" s="5"/>
      <c r="B106" s="6"/>
      <c r="C106" s="7"/>
      <c r="D106" s="8"/>
      <c r="E106" s="7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10"/>
      <c r="AL106" s="9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 spans="1:63" x14ac:dyDescent="0.3">
      <c r="A107" s="5"/>
      <c r="B107" s="6"/>
      <c r="C107" s="7"/>
      <c r="D107" s="8"/>
      <c r="E107" s="7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10"/>
      <c r="AL107" s="9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</row>
    <row r="108" spans="1:63" x14ac:dyDescent="0.3">
      <c r="A108" s="5"/>
      <c r="B108" s="6"/>
      <c r="C108" s="7"/>
      <c r="D108" s="8"/>
      <c r="E108" s="7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10"/>
      <c r="AL108" s="9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</row>
    <row r="109" spans="1:63" x14ac:dyDescent="0.3">
      <c r="A109" s="5"/>
      <c r="B109" s="6"/>
      <c r="C109" s="7"/>
      <c r="D109" s="8"/>
      <c r="E109" s="7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10"/>
      <c r="AL109" s="9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</row>
    <row r="110" spans="1:63" x14ac:dyDescent="0.3">
      <c r="A110" s="5"/>
      <c r="B110" s="6"/>
      <c r="C110" s="7"/>
      <c r="D110" s="8"/>
      <c r="E110" s="7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9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</row>
    <row r="111" spans="1:63" x14ac:dyDescent="0.3">
      <c r="A111" s="5"/>
      <c r="B111" s="6"/>
      <c r="C111" s="7"/>
      <c r="D111" s="8"/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9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spans="1:63" x14ac:dyDescent="0.3">
      <c r="A112" s="5"/>
      <c r="B112" s="6"/>
      <c r="C112" s="7"/>
      <c r="D112" s="8"/>
      <c r="E112" s="7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9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 spans="1:63" x14ac:dyDescent="0.3">
      <c r="A113" s="5"/>
      <c r="B113" s="6"/>
      <c r="C113" s="7"/>
      <c r="D113" s="8"/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9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 spans="1:63" x14ac:dyDescent="0.3">
      <c r="A114" s="5"/>
      <c r="B114" s="6"/>
      <c r="C114" s="7"/>
      <c r="D114" s="8"/>
      <c r="E114" s="7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9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</row>
    <row r="115" spans="1:63" x14ac:dyDescent="0.3">
      <c r="A115" s="5"/>
      <c r="B115" s="6"/>
      <c r="C115" s="7"/>
      <c r="D115" s="8"/>
      <c r="E115" s="7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9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</row>
    <row r="116" spans="1:63" x14ac:dyDescent="0.3">
      <c r="A116" s="5"/>
      <c r="B116" s="6"/>
      <c r="C116" s="7"/>
      <c r="D116" s="8"/>
      <c r="E116" s="7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9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 spans="1:63" x14ac:dyDescent="0.3">
      <c r="A117" s="5"/>
      <c r="B117" s="6"/>
      <c r="C117" s="7"/>
      <c r="D117" s="8"/>
      <c r="E117" s="7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9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 spans="1:63" x14ac:dyDescent="0.3">
      <c r="A118" s="5"/>
      <c r="B118" s="6"/>
      <c r="C118" s="7"/>
      <c r="D118" s="8"/>
      <c r="E118" s="7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9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 spans="1:63" x14ac:dyDescent="0.3">
      <c r="A119" s="5"/>
      <c r="B119" s="6"/>
      <c r="C119" s="7"/>
      <c r="D119" s="8"/>
      <c r="E119" s="7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9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 spans="1:63" x14ac:dyDescent="0.3">
      <c r="A120" s="5"/>
      <c r="B120" s="6"/>
      <c r="C120" s="7"/>
      <c r="D120" s="8"/>
      <c r="E120" s="7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9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 spans="1:63" x14ac:dyDescent="0.3">
      <c r="A121" s="5"/>
      <c r="B121" s="6"/>
      <c r="C121" s="7"/>
      <c r="D121" s="8"/>
      <c r="E121" s="7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9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 spans="1:63" x14ac:dyDescent="0.3">
      <c r="A122" s="5"/>
      <c r="B122" s="6"/>
      <c r="C122" s="7"/>
      <c r="D122" s="8"/>
      <c r="E122" s="7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9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 spans="1:63" x14ac:dyDescent="0.3">
      <c r="A123" s="5"/>
      <c r="B123" s="6"/>
      <c r="C123" s="7"/>
      <c r="D123" s="8"/>
      <c r="E123" s="7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9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</row>
    <row r="124" spans="1:63" x14ac:dyDescent="0.3">
      <c r="A124" s="5"/>
      <c r="B124" s="6"/>
      <c r="C124" s="7"/>
      <c r="D124" s="8"/>
      <c r="E124" s="7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9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</row>
    <row r="125" spans="1:63" x14ac:dyDescent="0.3">
      <c r="A125" s="5"/>
      <c r="B125" s="6"/>
      <c r="C125" s="7"/>
      <c r="D125" s="8"/>
      <c r="E125" s="7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9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</row>
    <row r="126" spans="1:63" x14ac:dyDescent="0.3">
      <c r="A126" s="5"/>
      <c r="B126" s="6"/>
      <c r="C126" s="7"/>
      <c r="D126" s="8"/>
      <c r="E126" s="7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9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</row>
    <row r="127" spans="1:63" x14ac:dyDescent="0.3">
      <c r="A127" s="5"/>
      <c r="B127" s="6"/>
      <c r="C127" s="7"/>
      <c r="D127" s="8"/>
      <c r="E127" s="7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9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 spans="1:63" x14ac:dyDescent="0.3">
      <c r="A128" s="5"/>
      <c r="B128" s="6"/>
      <c r="C128" s="7"/>
      <c r="D128" s="8"/>
      <c r="E128" s="7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9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 spans="1:63" x14ac:dyDescent="0.3">
      <c r="A129" s="5"/>
      <c r="B129" s="6"/>
      <c r="C129" s="7"/>
      <c r="D129" s="8"/>
      <c r="E129" s="7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9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  <row r="130" spans="1:63" x14ac:dyDescent="0.3">
      <c r="A130" s="5"/>
      <c r="B130" s="6"/>
      <c r="C130" s="7"/>
      <c r="D130" s="8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9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</row>
    <row r="131" spans="1:63" x14ac:dyDescent="0.3">
      <c r="A131" s="5"/>
      <c r="B131" s="6"/>
      <c r="C131" s="7"/>
      <c r="D131" s="8"/>
      <c r="E131" s="7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9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 spans="1:63" x14ac:dyDescent="0.3">
      <c r="A132" s="5"/>
      <c r="B132" s="6"/>
      <c r="C132" s="7"/>
      <c r="D132" s="8"/>
      <c r="E132" s="7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9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</row>
    <row r="133" spans="1:63" x14ac:dyDescent="0.3">
      <c r="A133" s="5"/>
      <c r="B133" s="6"/>
      <c r="C133" s="7"/>
      <c r="D133" s="8"/>
      <c r="E133" s="7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9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</row>
    <row r="134" spans="1:63" x14ac:dyDescent="0.3">
      <c r="A134" s="5"/>
      <c r="B134" s="6"/>
      <c r="C134" s="7"/>
      <c r="D134" s="8"/>
      <c r="E134" s="7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9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</row>
    <row r="135" spans="1:63" x14ac:dyDescent="0.3">
      <c r="A135" s="5"/>
      <c r="B135" s="6"/>
      <c r="C135" s="7"/>
      <c r="D135" s="8"/>
      <c r="E135" s="7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9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</row>
    <row r="136" spans="1:63" x14ac:dyDescent="0.3">
      <c r="A136" s="5"/>
      <c r="B136" s="6"/>
      <c r="C136" s="7"/>
      <c r="D136" s="8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9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</row>
    <row r="137" spans="1:63" x14ac:dyDescent="0.3">
      <c r="A137" s="5"/>
      <c r="B137" s="6"/>
      <c r="C137" s="7"/>
      <c r="D137" s="8"/>
      <c r="E137" s="7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10"/>
      <c r="AL137" s="9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</row>
    <row r="138" spans="1:63" x14ac:dyDescent="0.3">
      <c r="A138" s="5"/>
      <c r="B138" s="6"/>
      <c r="C138" s="7"/>
      <c r="D138" s="8"/>
      <c r="E138" s="7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9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</row>
    <row r="139" spans="1:63" x14ac:dyDescent="0.3">
      <c r="A139" s="5"/>
      <c r="B139" s="6"/>
      <c r="C139" s="7"/>
      <c r="D139" s="8"/>
      <c r="E139" s="7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10"/>
      <c r="AL139" s="9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</row>
    <row r="140" spans="1:63" x14ac:dyDescent="0.3">
      <c r="A140" s="5"/>
      <c r="B140" s="6"/>
      <c r="C140" s="7"/>
      <c r="D140" s="8"/>
      <c r="E140" s="7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10"/>
      <c r="AL140" s="9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</row>
    <row r="141" spans="1:63" x14ac:dyDescent="0.3">
      <c r="A141" s="5"/>
      <c r="B141" s="6"/>
      <c r="C141" s="7"/>
      <c r="D141" s="8"/>
      <c r="E141" s="7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10"/>
      <c r="AL141" s="9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</row>
    <row r="142" spans="1:63" x14ac:dyDescent="0.3">
      <c r="A142" s="5"/>
      <c r="B142" s="6"/>
      <c r="C142" s="7"/>
      <c r="D142" s="8"/>
      <c r="E142" s="7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10"/>
      <c r="AL142" s="9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</row>
    <row r="143" spans="1:63" x14ac:dyDescent="0.3">
      <c r="A143" s="5"/>
      <c r="B143" s="6"/>
      <c r="C143" s="7"/>
      <c r="D143" s="8"/>
      <c r="E143" s="7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10"/>
      <c r="AL143" s="9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</row>
    <row r="144" spans="1:63" x14ac:dyDescent="0.3">
      <c r="A144" s="5"/>
      <c r="B144" s="6"/>
      <c r="C144" s="7"/>
      <c r="D144" s="8"/>
      <c r="E144" s="7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10"/>
      <c r="AL144" s="9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</row>
    <row r="145" spans="1:63" x14ac:dyDescent="0.3">
      <c r="A145" s="5"/>
      <c r="B145" s="6"/>
      <c r="C145" s="7"/>
      <c r="D145" s="8"/>
      <c r="E145" s="7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10"/>
      <c r="AL145" s="9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</row>
    <row r="146" spans="1:63" x14ac:dyDescent="0.3">
      <c r="A146" s="5"/>
      <c r="B146" s="6"/>
      <c r="C146" s="7"/>
      <c r="D146" s="8"/>
      <c r="E146" s="7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9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</row>
    <row r="147" spans="1:63" x14ac:dyDescent="0.3">
      <c r="A147" s="5"/>
      <c r="B147" s="6"/>
      <c r="C147" s="7"/>
      <c r="D147" s="8"/>
      <c r="E147" s="7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10"/>
      <c r="AL147" s="9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</row>
    <row r="148" spans="1:63" x14ac:dyDescent="0.3">
      <c r="A148" s="5"/>
      <c r="B148" s="6"/>
      <c r="C148" s="7"/>
      <c r="D148" s="8"/>
      <c r="E148" s="7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10"/>
      <c r="AL148" s="9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</row>
    <row r="149" spans="1:63" x14ac:dyDescent="0.3">
      <c r="A149" s="5"/>
      <c r="B149" s="6"/>
      <c r="C149" s="7"/>
      <c r="D149" s="8"/>
      <c r="E149" s="7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10"/>
      <c r="AL149" s="9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</row>
    <row r="150" spans="1:63" x14ac:dyDescent="0.3">
      <c r="A150" s="5"/>
      <c r="B150" s="6"/>
      <c r="C150" s="7"/>
      <c r="D150" s="8"/>
      <c r="E150" s="7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10"/>
      <c r="AL150" s="9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</row>
    <row r="151" spans="1:63" x14ac:dyDescent="0.3">
      <c r="A151" s="5"/>
      <c r="B151" s="6"/>
      <c r="C151" s="7"/>
      <c r="D151" s="8"/>
      <c r="E151" s="7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10"/>
      <c r="AL151" s="9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</row>
    <row r="152" spans="1:63" x14ac:dyDescent="0.3">
      <c r="A152" s="5"/>
      <c r="B152" s="6"/>
      <c r="C152" s="7"/>
      <c r="D152" s="8"/>
      <c r="E152" s="7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10"/>
      <c r="AL152" s="9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 spans="1:63" x14ac:dyDescent="0.3">
      <c r="A153" s="5"/>
      <c r="B153" s="6"/>
      <c r="C153" s="7"/>
      <c r="D153" s="8"/>
      <c r="E153" s="7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10"/>
      <c r="AL153" s="9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</row>
    <row r="154" spans="1:63" x14ac:dyDescent="0.3">
      <c r="A154" s="5"/>
      <c r="B154" s="6"/>
      <c r="C154" s="7"/>
      <c r="D154" s="8"/>
      <c r="E154" s="7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10"/>
      <c r="AL154" s="9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</row>
    <row r="155" spans="1:63" x14ac:dyDescent="0.3">
      <c r="A155" s="5"/>
      <c r="B155" s="6"/>
      <c r="C155" s="7"/>
      <c r="D155" s="8"/>
      <c r="E155" s="7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10"/>
      <c r="AL155" s="9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</row>
    <row r="156" spans="1:63" x14ac:dyDescent="0.3">
      <c r="A156" s="5"/>
      <c r="B156" s="6"/>
      <c r="C156" s="7"/>
      <c r="D156" s="8"/>
      <c r="E156" s="7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10"/>
      <c r="AL156" s="9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</row>
    <row r="157" spans="1:63" x14ac:dyDescent="0.3">
      <c r="A157" s="5"/>
      <c r="B157" s="6"/>
      <c r="C157" s="7"/>
      <c r="D157" s="8"/>
      <c r="E157" s="7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10"/>
      <c r="AL157" s="9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 spans="1:63" x14ac:dyDescent="0.3">
      <c r="A158" s="5"/>
      <c r="B158" s="6"/>
      <c r="C158" s="7"/>
      <c r="D158" s="8"/>
      <c r="E158" s="7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10"/>
      <c r="AL158" s="9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</row>
    <row r="159" spans="1:63" x14ac:dyDescent="0.3">
      <c r="A159" s="5"/>
      <c r="B159" s="6"/>
      <c r="C159" s="7"/>
      <c r="D159" s="8"/>
      <c r="E159" s="7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10"/>
      <c r="AL159" s="9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 spans="1:63" x14ac:dyDescent="0.3">
      <c r="A160" s="5"/>
      <c r="B160" s="6"/>
      <c r="C160" s="7"/>
      <c r="D160" s="8"/>
      <c r="E160" s="7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10"/>
      <c r="AL160" s="9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 spans="1:63" x14ac:dyDescent="0.3">
      <c r="A161" s="5"/>
      <c r="B161" s="6"/>
      <c r="C161" s="7"/>
      <c r="D161" s="8"/>
      <c r="E161" s="7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10"/>
      <c r="AL161" s="9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2" spans="1:63" x14ac:dyDescent="0.3">
      <c r="A162" s="5"/>
      <c r="B162" s="6"/>
      <c r="C162" s="7"/>
      <c r="D162" s="8"/>
      <c r="E162" s="7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10"/>
      <c r="AL162" s="9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</row>
    <row r="163" spans="1:63" x14ac:dyDescent="0.3">
      <c r="A163" s="5"/>
      <c r="B163" s="6"/>
      <c r="C163" s="7"/>
      <c r="D163" s="8"/>
      <c r="E163" s="7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10"/>
      <c r="AL163" s="9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</row>
    <row r="164" spans="1:63" x14ac:dyDescent="0.3">
      <c r="A164" s="5"/>
      <c r="B164" s="6"/>
      <c r="C164" s="7"/>
      <c r="D164" s="8"/>
      <c r="E164" s="7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10"/>
      <c r="AL164" s="9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</row>
    <row r="165" spans="1:63" x14ac:dyDescent="0.3">
      <c r="A165" s="5"/>
      <c r="B165" s="6"/>
      <c r="C165" s="7"/>
      <c r="D165" s="8"/>
      <c r="E165" s="7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10"/>
      <c r="AL165" s="9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</row>
    <row r="166" spans="1:63" x14ac:dyDescent="0.3">
      <c r="A166" s="5"/>
      <c r="B166" s="6"/>
      <c r="C166" s="7"/>
      <c r="D166" s="8"/>
      <c r="E166" s="7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10"/>
      <c r="AL166" s="9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</row>
    <row r="167" spans="1:63" x14ac:dyDescent="0.3">
      <c r="A167" s="5"/>
      <c r="B167" s="6"/>
      <c r="C167" s="7"/>
      <c r="D167" s="8"/>
      <c r="E167" s="7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10"/>
      <c r="AL167" s="9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</row>
    <row r="168" spans="1:63" x14ac:dyDescent="0.3">
      <c r="A168" s="5"/>
      <c r="B168" s="6"/>
      <c r="C168" s="7"/>
      <c r="D168" s="8"/>
      <c r="E168" s="7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10"/>
      <c r="AL168" s="9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</row>
    <row r="169" spans="1:63" x14ac:dyDescent="0.3">
      <c r="A169" s="5"/>
      <c r="B169" s="6"/>
      <c r="C169" s="7"/>
      <c r="D169" s="8"/>
      <c r="E169" s="7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10"/>
      <c r="AL169" s="9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</row>
    <row r="170" spans="1:63" x14ac:dyDescent="0.3">
      <c r="A170" s="5"/>
      <c r="B170" s="6"/>
      <c r="C170" s="7"/>
      <c r="D170" s="8"/>
      <c r="E170" s="7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10"/>
      <c r="AL170" s="9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</row>
    <row r="171" spans="1:63" x14ac:dyDescent="0.3">
      <c r="A171" s="5"/>
      <c r="B171" s="6"/>
      <c r="C171" s="7"/>
      <c r="D171" s="8"/>
      <c r="E171" s="7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10"/>
      <c r="AL171" s="9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</row>
    <row r="172" spans="1:63" x14ac:dyDescent="0.3">
      <c r="A172" s="5"/>
      <c r="B172" s="6"/>
      <c r="C172" s="7"/>
      <c r="D172" s="8"/>
      <c r="E172" s="7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10"/>
      <c r="AL172" s="9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</row>
    <row r="173" spans="1:63" x14ac:dyDescent="0.3">
      <c r="A173" s="5"/>
      <c r="B173" s="6"/>
      <c r="C173" s="7"/>
      <c r="D173" s="8"/>
      <c r="E173" s="7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10"/>
      <c r="AL173" s="9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</row>
    <row r="174" spans="1:63" x14ac:dyDescent="0.3">
      <c r="A174" s="5"/>
      <c r="B174" s="6"/>
      <c r="C174" s="7"/>
      <c r="D174" s="8"/>
      <c r="E174" s="7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10"/>
      <c r="AL174" s="9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</row>
    <row r="175" spans="1:63" x14ac:dyDescent="0.3">
      <c r="A175" s="5"/>
      <c r="B175" s="6"/>
      <c r="C175" s="7"/>
      <c r="D175" s="8"/>
      <c r="E175" s="7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10"/>
      <c r="AL175" s="9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</row>
    <row r="176" spans="1:63" x14ac:dyDescent="0.3">
      <c r="A176" s="5"/>
      <c r="B176" s="6"/>
      <c r="C176" s="7"/>
      <c r="D176" s="8"/>
      <c r="E176" s="7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10"/>
      <c r="AL176" s="9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</row>
    <row r="177" spans="1:63" x14ac:dyDescent="0.3">
      <c r="A177" s="5"/>
      <c r="B177" s="6"/>
      <c r="C177" s="7"/>
      <c r="D177" s="8"/>
      <c r="E177" s="7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10"/>
      <c r="AL177" s="9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</row>
    <row r="178" spans="1:63" x14ac:dyDescent="0.3">
      <c r="A178" s="5"/>
      <c r="B178" s="6"/>
      <c r="C178" s="7"/>
      <c r="D178" s="8"/>
      <c r="E178" s="7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10"/>
      <c r="AL178" s="9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</row>
    <row r="179" spans="1:63" x14ac:dyDescent="0.3">
      <c r="A179" s="5"/>
      <c r="B179" s="6"/>
      <c r="C179" s="7"/>
      <c r="D179" s="8"/>
      <c r="E179" s="7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10"/>
      <c r="AL179" s="9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</row>
    <row r="180" spans="1:63" x14ac:dyDescent="0.3">
      <c r="A180" s="5"/>
      <c r="B180" s="6"/>
      <c r="C180" s="7"/>
      <c r="D180" s="8"/>
      <c r="E180" s="7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10"/>
      <c r="AL180" s="9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</row>
    <row r="181" spans="1:63" x14ac:dyDescent="0.3">
      <c r="A181" s="5"/>
      <c r="B181" s="6"/>
      <c r="C181" s="7"/>
      <c r="D181" s="8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10"/>
      <c r="AL181" s="9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</row>
    <row r="182" spans="1:63" x14ac:dyDescent="0.3">
      <c r="A182" s="5"/>
      <c r="B182" s="6"/>
      <c r="C182" s="7"/>
      <c r="D182" s="8"/>
      <c r="E182" s="7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10"/>
      <c r="AL182" s="9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</row>
    <row r="183" spans="1:63" x14ac:dyDescent="0.3">
      <c r="A183" s="5"/>
      <c r="B183" s="6"/>
      <c r="C183" s="7"/>
      <c r="D183" s="8"/>
      <c r="E183" s="7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10"/>
      <c r="AL183" s="9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 spans="1:63" x14ac:dyDescent="0.3">
      <c r="A184" s="5"/>
      <c r="B184" s="6"/>
      <c r="C184" s="7"/>
      <c r="D184" s="8"/>
      <c r="E184" s="7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10"/>
      <c r="AL184" s="9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</row>
    <row r="185" spans="1:63" x14ac:dyDescent="0.3">
      <c r="A185" s="5"/>
      <c r="B185" s="6"/>
      <c r="C185" s="7"/>
      <c r="D185" s="8"/>
      <c r="E185" s="7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10"/>
      <c r="AL185" s="9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</row>
    <row r="186" spans="1:63" x14ac:dyDescent="0.3">
      <c r="A186" s="5"/>
      <c r="B186" s="6"/>
      <c r="C186" s="7"/>
      <c r="D186" s="8"/>
      <c r="E186" s="7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10"/>
      <c r="AL186" s="9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</row>
    <row r="187" spans="1:63" x14ac:dyDescent="0.3">
      <c r="A187" s="5"/>
      <c r="B187" s="6"/>
      <c r="C187" s="7"/>
      <c r="D187" s="8"/>
      <c r="E187" s="7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10"/>
      <c r="AL187" s="9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</row>
    <row r="188" spans="1:63" x14ac:dyDescent="0.3">
      <c r="A188" s="5"/>
      <c r="B188" s="6"/>
      <c r="C188" s="7"/>
      <c r="D188" s="8"/>
      <c r="E188" s="7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10"/>
      <c r="AL188" s="9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</row>
    <row r="189" spans="1:63" x14ac:dyDescent="0.3">
      <c r="A189" s="5"/>
      <c r="B189" s="6"/>
      <c r="C189" s="7"/>
      <c r="D189" s="8"/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10"/>
      <c r="AL189" s="9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</row>
    <row r="190" spans="1:63" x14ac:dyDescent="0.3">
      <c r="A190" s="5"/>
      <c r="B190" s="6"/>
      <c r="C190" s="7"/>
      <c r="D190" s="8"/>
      <c r="E190" s="7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10"/>
      <c r="AL190" s="9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</row>
    <row r="191" spans="1:63" x14ac:dyDescent="0.3">
      <c r="A191" s="5"/>
      <c r="B191" s="6"/>
      <c r="C191" s="7"/>
      <c r="D191" s="8"/>
      <c r="E191" s="7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10"/>
      <c r="AL191" s="9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</row>
    <row r="192" spans="1:63" x14ac:dyDescent="0.3">
      <c r="A192" s="5"/>
      <c r="B192" s="6"/>
      <c r="C192" s="7"/>
      <c r="D192" s="8"/>
      <c r="E192" s="7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10"/>
      <c r="AL192" s="9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</row>
    <row r="193" spans="1:63" x14ac:dyDescent="0.3">
      <c r="A193" s="5"/>
      <c r="B193" s="6"/>
      <c r="C193" s="7"/>
      <c r="D193" s="8"/>
      <c r="E193" s="7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10"/>
      <c r="AL193" s="9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</row>
    <row r="194" spans="1:63" x14ac:dyDescent="0.3">
      <c r="A194" s="5"/>
      <c r="B194" s="6"/>
      <c r="C194" s="7"/>
      <c r="D194" s="8"/>
      <c r="E194" s="7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10"/>
      <c r="AL194" s="9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</row>
    <row r="195" spans="1:63" x14ac:dyDescent="0.3">
      <c r="A195" s="5"/>
      <c r="B195" s="6"/>
      <c r="C195" s="7"/>
      <c r="D195" s="8"/>
      <c r="E195" s="7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10"/>
      <c r="AL195" s="9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</row>
    <row r="196" spans="1:63" x14ac:dyDescent="0.3">
      <c r="A196" s="5"/>
      <c r="B196" s="6"/>
      <c r="C196" s="7"/>
      <c r="D196" s="8"/>
      <c r="E196" s="7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9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</row>
    <row r="197" spans="1:63" x14ac:dyDescent="0.3">
      <c r="A197" s="5"/>
      <c r="B197" s="6"/>
      <c r="C197" s="7"/>
      <c r="D197" s="8"/>
      <c r="E197" s="7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10"/>
      <c r="AL197" s="9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</row>
    <row r="198" spans="1:63" x14ac:dyDescent="0.3">
      <c r="A198" s="5"/>
      <c r="B198" s="6"/>
      <c r="C198" s="7"/>
      <c r="D198" s="8"/>
      <c r="E198" s="7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10"/>
      <c r="AL198" s="9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</row>
    <row r="199" spans="1:63" x14ac:dyDescent="0.3">
      <c r="A199" s="5"/>
      <c r="B199" s="6"/>
      <c r="C199" s="7"/>
      <c r="D199" s="8"/>
      <c r="E199" s="7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9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</row>
    <row r="200" spans="1:63" x14ac:dyDescent="0.3">
      <c r="A200" s="5"/>
      <c r="B200" s="20"/>
      <c r="C200" s="7"/>
      <c r="D200" s="8"/>
      <c r="E200" s="7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10"/>
      <c r="AL200" s="9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</row>
    <row r="201" spans="1:63" x14ac:dyDescent="0.3">
      <c r="A201" s="5"/>
      <c r="B201" s="6"/>
      <c r="C201" s="7"/>
      <c r="D201" s="8"/>
      <c r="E201" s="7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10"/>
      <c r="AL201" s="9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</row>
    <row r="202" spans="1:63" x14ac:dyDescent="0.3">
      <c r="A202" s="5"/>
      <c r="B202" s="11"/>
      <c r="C202" s="3"/>
      <c r="D202" s="12"/>
      <c r="E202" s="12"/>
      <c r="F202" s="1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9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13"/>
    </row>
    <row r="203" spans="1:63" x14ac:dyDescent="0.3">
      <c r="A203" s="5"/>
      <c r="B203" s="11"/>
      <c r="C203" s="3"/>
      <c r="D203" s="12"/>
      <c r="E203" s="7"/>
      <c r="F203" s="12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9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13"/>
    </row>
    <row r="204" spans="1:63" x14ac:dyDescent="0.3">
      <c r="A204" s="5"/>
      <c r="B204" s="11"/>
      <c r="C204" s="3"/>
      <c r="D204" s="12"/>
      <c r="E204" s="7"/>
      <c r="F204" s="12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9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13"/>
    </row>
    <row r="205" spans="1:63" x14ac:dyDescent="0.3">
      <c r="A205" s="5"/>
      <c r="B205" s="11"/>
      <c r="C205" s="3"/>
      <c r="D205" s="12"/>
      <c r="E205" s="7"/>
      <c r="F205" s="12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9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13"/>
    </row>
    <row r="206" spans="1:63" x14ac:dyDescent="0.3">
      <c r="A206" s="5"/>
      <c r="B206" s="15"/>
      <c r="C206" s="3"/>
      <c r="D206" s="12"/>
      <c r="E206" s="7"/>
      <c r="F206" s="12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9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13"/>
    </row>
    <row r="207" spans="1:63" x14ac:dyDescent="0.3">
      <c r="A207" s="5"/>
      <c r="B207" s="11"/>
      <c r="C207" s="3"/>
      <c r="D207" s="12"/>
      <c r="E207" s="7"/>
      <c r="F207" s="12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9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13"/>
    </row>
    <row r="208" spans="1:63" x14ac:dyDescent="0.3">
      <c r="A208" s="5"/>
      <c r="B208" s="11"/>
      <c r="C208" s="3"/>
      <c r="D208" s="12"/>
      <c r="E208" s="7"/>
      <c r="F208" s="12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9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13"/>
    </row>
    <row r="209" spans="1:63" x14ac:dyDescent="0.3">
      <c r="A209" s="5"/>
      <c r="B209" s="11"/>
      <c r="C209" s="3"/>
      <c r="D209" s="12"/>
      <c r="E209" s="7"/>
      <c r="F209" s="12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9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13"/>
    </row>
    <row r="210" spans="1:63" x14ac:dyDescent="0.3">
      <c r="A210" s="5"/>
      <c r="B210" s="15"/>
      <c r="C210" s="3"/>
      <c r="D210" s="12"/>
      <c r="E210" s="7"/>
      <c r="F210" s="12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9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13"/>
    </row>
    <row r="211" spans="1:63" x14ac:dyDescent="0.3">
      <c r="A211" s="5"/>
      <c r="B211" s="15"/>
      <c r="C211" s="3"/>
      <c r="D211" s="12"/>
      <c r="E211" s="7"/>
      <c r="F211" s="12"/>
      <c r="G211" s="14"/>
      <c r="H211" s="14"/>
      <c r="I211" s="5"/>
      <c r="J211" s="5"/>
      <c r="K211" s="5"/>
      <c r="L211" s="5"/>
      <c r="M211" s="5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14"/>
      <c r="AC211" s="14"/>
      <c r="AD211" s="14"/>
      <c r="AE211" s="5"/>
      <c r="AF211" s="5"/>
      <c r="AG211" s="5"/>
      <c r="AH211" s="5"/>
      <c r="AI211" s="5"/>
      <c r="AJ211" s="5"/>
      <c r="AK211" s="5"/>
      <c r="AL211" s="9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13"/>
    </row>
    <row r="212" spans="1:63" x14ac:dyDescent="0.3">
      <c r="A212" s="5"/>
      <c r="B212" s="21"/>
      <c r="C212" s="12"/>
      <c r="D212" s="12"/>
      <c r="E212" s="7"/>
      <c r="F212" s="12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9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13"/>
    </row>
    <row r="213" spans="1:63" x14ac:dyDescent="0.3">
      <c r="A213" s="5"/>
      <c r="B213" s="21"/>
      <c r="C213" s="12"/>
      <c r="D213" s="12"/>
      <c r="E213" s="7"/>
      <c r="F213" s="12"/>
      <c r="G213" s="14"/>
      <c r="H213" s="14"/>
      <c r="I213" s="5"/>
      <c r="J213" s="5"/>
      <c r="K213" s="5"/>
      <c r="L213" s="5"/>
      <c r="M213" s="5"/>
      <c r="N213" s="14"/>
      <c r="O213" s="5"/>
      <c r="P213" s="5"/>
      <c r="Q213" s="5"/>
      <c r="R213" s="5"/>
      <c r="S213" s="5"/>
      <c r="T213" s="5"/>
      <c r="U213" s="14"/>
      <c r="V213" s="5"/>
      <c r="W213" s="5"/>
      <c r="X213" s="5"/>
      <c r="Y213" s="5"/>
      <c r="Z213" s="5"/>
      <c r="AA213" s="5"/>
      <c r="AB213" s="14"/>
      <c r="AC213" s="14"/>
      <c r="AD213" s="14"/>
      <c r="AE213" s="5"/>
      <c r="AF213" s="5"/>
      <c r="AG213" s="5"/>
      <c r="AH213" s="5"/>
      <c r="AI213" s="5"/>
      <c r="AJ213" s="5"/>
      <c r="AK213" s="5"/>
      <c r="AL213" s="9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13"/>
    </row>
  </sheetData>
  <mergeCells count="12">
    <mergeCell ref="BJ3:BK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Suryabhaskar K</dc:creator>
  <cp:lastModifiedBy>Suryabhaskar K</cp:lastModifiedBy>
  <dcterms:created xsi:type="dcterms:W3CDTF">2023-12-25T14:50:00Z</dcterms:created>
  <dcterms:modified xsi:type="dcterms:W3CDTF">2023-12-25T18:50:56Z</dcterms:modified>
</cp:coreProperties>
</file>