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Brookies\"/>
    </mc:Choice>
  </mc:AlternateContent>
  <xr:revisionPtr revIDLastSave="0" documentId="8_{5AE591F9-2D26-4107-A0B5-E43C397C17CD}" xr6:coauthVersionLast="47" xr6:coauthVersionMax="47" xr10:uidLastSave="{00000000-0000-0000-0000-000000000000}"/>
  <bookViews>
    <workbookView xWindow="-110" yWindow="-110" windowWidth="19420" windowHeight="10420" xr2:uid="{8045DEA7-DAC7-4045-8748-12D21B354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" i="1"/>
</calcChain>
</file>

<file path=xl/sharedStrings.xml><?xml version="1.0" encoding="utf-8"?>
<sst xmlns="http://schemas.openxmlformats.org/spreadsheetml/2006/main" count="227" uniqueCount="131">
  <si>
    <t>B POND</t>
  </si>
  <si>
    <t>TB R11 WELS</t>
  </si>
  <si>
    <t>PISCATAQUIS</t>
  </si>
  <si>
    <t>F</t>
  </si>
  <si>
    <t>BKT</t>
  </si>
  <si>
    <t>PENOBSCOT</t>
  </si>
  <si>
    <t>PLEASANT</t>
  </si>
  <si>
    <t>BEAVER P</t>
  </si>
  <si>
    <t>SEVEN PONDS TWP</t>
  </si>
  <si>
    <t>FRANKLIN</t>
  </si>
  <si>
    <t>D</t>
  </si>
  <si>
    <t>NRS</t>
  </si>
  <si>
    <t>ANDROSCOGGIN</t>
  </si>
  <si>
    <t>KENNEBAGO</t>
  </si>
  <si>
    <t xml:space="preserve">Lake chub, Blacknose dace </t>
  </si>
  <si>
    <t>WATCODE</t>
  </si>
  <si>
    <t>NAME</t>
  </si>
  <si>
    <t>ALTERNATE</t>
  </si>
  <si>
    <t>TOWN</t>
  </si>
  <si>
    <t>COUNTY</t>
  </si>
  <si>
    <t>REGION</t>
  </si>
  <si>
    <t>STATE HERITAGE FISH</t>
  </si>
  <si>
    <t>*LAST YEAR STOCKED</t>
  </si>
  <si>
    <t>#of other spices</t>
  </si>
  <si>
    <t>Area (acres)</t>
  </si>
  <si>
    <t>Perimeter (miles)</t>
  </si>
  <si>
    <t>Depth_Max (feet)</t>
  </si>
  <si>
    <t>Elevation (feet)</t>
  </si>
  <si>
    <t>Major Drainage</t>
  </si>
  <si>
    <t>Sub Drainage</t>
  </si>
  <si>
    <t>DeLorme Page</t>
  </si>
  <si>
    <t>Latitude</t>
  </si>
  <si>
    <t>Longitude</t>
  </si>
  <si>
    <t>BROWN P</t>
  </si>
  <si>
    <t>BOWDOIN COLLEGE GRANT WEST TWP</t>
  </si>
  <si>
    <t>E</t>
  </si>
  <si>
    <t>Redbelly dace</t>
  </si>
  <si>
    <t>SEBEC</t>
  </si>
  <si>
    <t>Clear Lake</t>
  </si>
  <si>
    <t>ST. JOHN</t>
  </si>
  <si>
    <t>MUSQUACOOK</t>
  </si>
  <si>
    <t>T10 R11 WELS</t>
  </si>
  <si>
    <t>Piscataquis</t>
  </si>
  <si>
    <t>BKT*</t>
  </si>
  <si>
    <t>NRS*</t>
  </si>
  <si>
    <t>COFFEELOS P</t>
  </si>
  <si>
    <t>T6 R11 WELS</t>
  </si>
  <si>
    <t>MIDDLE E. BR. PENOBSCOT</t>
  </si>
  <si>
    <t>CROSBY P</t>
  </si>
  <si>
    <t>COBURN GORE</t>
  </si>
  <si>
    <t>KENNEBEC</t>
  </si>
  <si>
    <t>NORTH BRANCH DEAD</t>
  </si>
  <si>
    <t>DAICEY P</t>
  </si>
  <si>
    <t>T3 R10 WELS</t>
  </si>
  <si>
    <t>MIDDLE W. BR. PENOBSCOT</t>
  </si>
  <si>
    <t>FERGUSON P</t>
  </si>
  <si>
    <t>T14 R8 WELS</t>
  </si>
  <si>
    <t>AROOSTOOK</t>
  </si>
  <si>
    <t>G</t>
  </si>
  <si>
    <t>Redbelly dace, Blacknose dace, Pearl dace</t>
  </si>
  <si>
    <t>UPPER FISH</t>
  </si>
  <si>
    <t>GREEN P</t>
  </si>
  <si>
    <t>MORO PLT</t>
  </si>
  <si>
    <t>Finescale dace, Pearl dace, Redbelly dace</t>
  </si>
  <si>
    <t>W. BRANCH MATTAWAMKEAG</t>
  </si>
  <si>
    <t>HID P</t>
  </si>
  <si>
    <t>KINGFIELD</t>
  </si>
  <si>
    <t>CARRABASSETT</t>
  </si>
  <si>
    <t>JOHNSTON P</t>
  </si>
  <si>
    <t>TA R10 WELS</t>
  </si>
  <si>
    <t>LOWER W. BR. PENOBSCOT</t>
  </si>
  <si>
    <t>KAMANKEAG P</t>
  </si>
  <si>
    <t>DAVIS TWP</t>
  </si>
  <si>
    <t>MOXIE P (LITTLE)</t>
  </si>
  <si>
    <t>EAST MOXIE TWP</t>
  </si>
  <si>
    <t>SOMERSET</t>
  </si>
  <si>
    <t>White sucker,
Eel,
Golden shiner,
Creek Chub</t>
  </si>
  <si>
    <t>UPPER PISCATAQUIS</t>
  </si>
  <si>
    <t>Little Pillsbury Pond</t>
  </si>
  <si>
    <t>UPPER ALLAGASH</t>
  </si>
  <si>
    <t>T8 R11 WELS</t>
  </si>
  <si>
    <t>ROCK P</t>
  </si>
  <si>
    <t>CHAIN OF PONDS TWP</t>
  </si>
  <si>
    <t>RUM P</t>
  </si>
  <si>
    <t>GREENVILLE</t>
  </si>
  <si>
    <t>SALMON P</t>
  </si>
  <si>
    <t>SECRET P</t>
  </si>
  <si>
    <t>SURPLUS P</t>
  </si>
  <si>
    <t>ANDOVER NORTH SURPLUS</t>
  </si>
  <si>
    <t>OXFORD</t>
  </si>
  <si>
    <t>Golden shiner</t>
  </si>
  <si>
    <t>ELLIS</t>
  </si>
  <si>
    <t>Thissell Pond</t>
  </si>
  <si>
    <t>T5 R11 WELS</t>
  </si>
  <si>
    <t>TROUT P</t>
  </si>
  <si>
    <t>MOOSEHEAD JUNCTION TWP</t>
  </si>
  <si>
    <t>MOOSEHEAD LAKE</t>
  </si>
  <si>
    <t>TURNER P (BIG)</t>
  </si>
  <si>
    <t>FORSYTH TWP</t>
  </si>
  <si>
    <t>UPPER MOOSE</t>
  </si>
  <si>
    <t>Eel,
White sucker,
Lake chub, Golden shiner</t>
  </si>
  <si>
    <t>Finescale dace, Golden Shiner</t>
  </si>
  <si>
    <t>White sucker, Lake whitefish,
Slimy sculpin,
Lake chub,
Threespine stickleback,
Cusk,
Rainbow smelt,
Northern redbelly dace,
Blacknose dace,
Lake trout,
Creek chub</t>
  </si>
  <si>
    <t>Finescale dace,
Creek chub,
Golden shiner,
Pearl dace,
Banded killifish, Lake chub</t>
  </si>
  <si>
    <t xml:space="preserve">Finescale dace, Creek chub,
 Lake chub, Longnose sucker,
White sucker, Slimy sculpin
Blacknose dace </t>
  </si>
  <si>
    <t>Finescale Dace</t>
  </si>
  <si>
    <t>Blacknose dace,
Golden shiner, Rainbow Smelt</t>
  </si>
  <si>
    <t>*</t>
  </si>
  <si>
    <t xml:space="preserve">White sucker, Slimy sculpin,
 Lake chub,
 Creek chub, Pearl Dace, Blacknose dace, </t>
  </si>
  <si>
    <t>2013*</t>
  </si>
  <si>
    <t>Creek chub, Rainbow smelt</t>
  </si>
  <si>
    <t xml:space="preserve">Lake chub </t>
  </si>
  <si>
    <t>Pearl dace,
Blacknose shiner,
Blacknose dace,
Finescale dace,
Creek chub, Lake chub</t>
  </si>
  <si>
    <t>Rainbow Smelt,
Eel,
Lake chub, Golden shiner, Blacknose dace, Fathead minnow</t>
  </si>
  <si>
    <t>Finescale dace, Rainbow smelt, Golden shiner</t>
  </si>
  <si>
    <t>Golden shiner, Rainbow Smelt</t>
  </si>
  <si>
    <t>Golden shiner,
Redbelly dace,
Fathead minnow, Rainbow Smelt</t>
  </si>
  <si>
    <t>Blacknose dace,
Creek chub, Lake chub</t>
  </si>
  <si>
    <t>Comp Value</t>
  </si>
  <si>
    <t>MOXIE P (LITTLE)*</t>
  </si>
  <si>
    <t>BKT biomass</t>
  </si>
  <si>
    <t>AGE V Length (mm)</t>
  </si>
  <si>
    <t>Adjsted Comp Value</t>
  </si>
  <si>
    <t>Fish Per Acer</t>
  </si>
  <si>
    <t>Imputed Bio Mass</t>
  </si>
  <si>
    <t>AGE V Weight</t>
  </si>
  <si>
    <t>Imputed FPA</t>
  </si>
  <si>
    <t>Imputed Length</t>
  </si>
  <si>
    <t>Imputed Weight</t>
  </si>
  <si>
    <t>Avg Depth</t>
  </si>
  <si>
    <t>Secchi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</si>
</sst>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 readingOrder="1"/>
    </xf>
    <xf numFmtId="0" fontId="2" fillId="0" borderId="0" xfId="0" applyFont="1" applyAlignment="1">
      <alignment horizontal="right" wrapText="1"/>
    </xf>
  </cellXfs>
  <cellStyles count="2">
    <cellStyle name="Normal" xfId="0" builtinId="0"/>
    <cellStyle name="Normal 2" xfId="1" xr:uid="{B4639C36-11DD-4403-AA91-33FCA8E11C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41E8-49F6-46A1-93FF-1023FF6BE0A1}">
  <dimension ref="A1:AD24"/>
  <sheetViews>
    <sheetView tabSelected="1" topLeftCell="I2" workbookViewId="0">
      <selection activeCell="I18" sqref="I18"/>
    </sheetView>
  </sheetViews>
  <sheetFormatPr defaultRowHeight="14.5" x14ac:dyDescent="0.35"/>
  <cols>
    <col min="21" max="21" width="8.7265625" customWidth="1"/>
  </cols>
  <sheetData>
    <row r="1" spans="1:30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129</v>
      </c>
      <c r="M1" t="s">
        <v>26</v>
      </c>
      <c r="N1" t="s">
        <v>130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118</v>
      </c>
      <c r="V1" t="s">
        <v>120</v>
      </c>
      <c r="W1" t="s">
        <v>122</v>
      </c>
      <c r="X1" t="s">
        <v>121</v>
      </c>
      <c r="Y1" t="s">
        <v>123</v>
      </c>
      <c r="Z1" t="s">
        <v>125</v>
      </c>
      <c r="AA1" t="s">
        <v>124</v>
      </c>
      <c r="AB1" t="s">
        <v>126</v>
      </c>
      <c r="AC1" t="s">
        <v>127</v>
      </c>
      <c r="AD1" t="s">
        <v>128</v>
      </c>
    </row>
    <row r="2" spans="1:30" ht="14.5" customHeight="1" x14ac:dyDescent="0.35">
      <c r="A2">
        <v>478</v>
      </c>
      <c r="B2" t="s">
        <v>0</v>
      </c>
      <c r="D2" t="s">
        <v>1</v>
      </c>
      <c r="E2" t="s">
        <v>2</v>
      </c>
      <c r="F2" t="s">
        <v>3</v>
      </c>
      <c r="G2" t="s">
        <v>4</v>
      </c>
      <c r="H2">
        <v>1978</v>
      </c>
      <c r="I2" s="1" t="s">
        <v>100</v>
      </c>
      <c r="J2">
        <v>610</v>
      </c>
      <c r="K2">
        <v>6.9</v>
      </c>
      <c r="L2" s="2">
        <v>14</v>
      </c>
      <c r="M2">
        <v>34</v>
      </c>
      <c r="N2">
        <v>12.3</v>
      </c>
      <c r="O2">
        <v>1039</v>
      </c>
      <c r="P2" t="s">
        <v>5</v>
      </c>
      <c r="Q2" t="s">
        <v>6</v>
      </c>
      <c r="R2">
        <v>42</v>
      </c>
      <c r="S2">
        <v>45.570518819999997</v>
      </c>
      <c r="T2">
        <v>-69.130962319999995</v>
      </c>
      <c r="U2">
        <v>24.3</v>
      </c>
      <c r="V2">
        <v>50</v>
      </c>
      <c r="W2">
        <f>U2*(1-(V2/100))</f>
        <v>12.15</v>
      </c>
      <c r="X2">
        <v>399</v>
      </c>
      <c r="Y2">
        <v>1.1100000000000001</v>
      </c>
      <c r="Z2">
        <v>623</v>
      </c>
      <c r="AA2">
        <v>0</v>
      </c>
      <c r="AB2">
        <v>0</v>
      </c>
      <c r="AC2">
        <v>2</v>
      </c>
      <c r="AD2">
        <v>2</v>
      </c>
    </row>
    <row r="3" spans="1:30" ht="14.5" customHeight="1" x14ac:dyDescent="0.35">
      <c r="A3">
        <v>3354</v>
      </c>
      <c r="B3" t="s">
        <v>7</v>
      </c>
      <c r="D3" t="s">
        <v>8</v>
      </c>
      <c r="E3" t="s">
        <v>9</v>
      </c>
      <c r="F3" t="s">
        <v>10</v>
      </c>
      <c r="G3" t="s">
        <v>4</v>
      </c>
      <c r="H3" t="s">
        <v>11</v>
      </c>
      <c r="I3" t="s">
        <v>14</v>
      </c>
      <c r="J3">
        <v>25</v>
      </c>
      <c r="K3">
        <v>1.3</v>
      </c>
      <c r="L3" s="2">
        <v>8</v>
      </c>
      <c r="M3">
        <v>20</v>
      </c>
      <c r="N3">
        <v>7.9</v>
      </c>
      <c r="O3">
        <v>1993</v>
      </c>
      <c r="P3" t="s">
        <v>12</v>
      </c>
      <c r="Q3" t="s">
        <v>13</v>
      </c>
      <c r="R3">
        <v>28</v>
      </c>
      <c r="S3">
        <v>45.260934200000001</v>
      </c>
      <c r="T3">
        <v>-70.777499779999999</v>
      </c>
      <c r="U3">
        <v>7</v>
      </c>
      <c r="V3">
        <v>69.099999999999994</v>
      </c>
      <c r="W3">
        <f t="shared" ref="W3:W24" si="0">U3*(1-(V3/100))</f>
        <v>2.1630000000000003</v>
      </c>
      <c r="X3">
        <v>327</v>
      </c>
      <c r="Y3">
        <v>23.74</v>
      </c>
      <c r="Z3">
        <v>246</v>
      </c>
      <c r="AA3">
        <v>0</v>
      </c>
      <c r="AB3">
        <v>0</v>
      </c>
      <c r="AC3">
        <v>1</v>
      </c>
      <c r="AD3">
        <v>1</v>
      </c>
    </row>
    <row r="4" spans="1:30" x14ac:dyDescent="0.35">
      <c r="A4">
        <v>788</v>
      </c>
      <c r="B4" t="s">
        <v>33</v>
      </c>
      <c r="D4" t="s">
        <v>34</v>
      </c>
      <c r="E4" t="s">
        <v>2</v>
      </c>
      <c r="F4" t="s">
        <v>35</v>
      </c>
      <c r="G4" t="s">
        <v>4</v>
      </c>
      <c r="H4" t="s">
        <v>11</v>
      </c>
      <c r="I4" t="s">
        <v>101</v>
      </c>
      <c r="J4">
        <v>18</v>
      </c>
      <c r="K4">
        <v>0.7</v>
      </c>
      <c r="L4">
        <v>4</v>
      </c>
      <c r="M4">
        <v>8</v>
      </c>
      <c r="N4">
        <v>6.5</v>
      </c>
      <c r="O4">
        <v>1432</v>
      </c>
      <c r="P4" t="s">
        <v>5</v>
      </c>
      <c r="Q4" t="s">
        <v>37</v>
      </c>
      <c r="R4">
        <v>41</v>
      </c>
      <c r="S4">
        <v>45.470562559999998</v>
      </c>
      <c r="T4">
        <v>-69.42302986</v>
      </c>
      <c r="U4">
        <v>6.8</v>
      </c>
      <c r="V4">
        <v>98</v>
      </c>
      <c r="W4">
        <f t="shared" si="0"/>
        <v>0.13600000000000012</v>
      </c>
      <c r="X4">
        <v>442</v>
      </c>
      <c r="Y4">
        <v>30</v>
      </c>
      <c r="Z4">
        <v>829</v>
      </c>
      <c r="AA4">
        <v>0</v>
      </c>
      <c r="AB4">
        <v>0</v>
      </c>
      <c r="AC4">
        <v>2</v>
      </c>
      <c r="AD4">
        <v>2</v>
      </c>
    </row>
    <row r="5" spans="1:30" ht="14.5" customHeight="1" x14ac:dyDescent="0.35">
      <c r="A5">
        <v>1938</v>
      </c>
      <c r="B5" t="s">
        <v>38</v>
      </c>
      <c r="D5" t="s">
        <v>41</v>
      </c>
      <c r="E5" t="s">
        <v>42</v>
      </c>
      <c r="F5" t="s">
        <v>35</v>
      </c>
      <c r="G5" t="s">
        <v>43</v>
      </c>
      <c r="H5" t="s">
        <v>44</v>
      </c>
      <c r="I5" s="3" t="s">
        <v>102</v>
      </c>
      <c r="J5">
        <v>626</v>
      </c>
      <c r="K5" s="2">
        <v>6.4</v>
      </c>
      <c r="L5" s="4">
        <v>29</v>
      </c>
      <c r="M5">
        <v>84</v>
      </c>
      <c r="N5">
        <v>23</v>
      </c>
      <c r="O5">
        <v>1196</v>
      </c>
      <c r="P5" t="s">
        <v>39</v>
      </c>
      <c r="Q5" t="s">
        <v>40</v>
      </c>
      <c r="R5">
        <v>56</v>
      </c>
      <c r="S5">
        <v>46.520054430000002</v>
      </c>
      <c r="T5">
        <v>-69.126827809999995</v>
      </c>
      <c r="U5">
        <v>46.3</v>
      </c>
      <c r="V5">
        <v>25.3</v>
      </c>
      <c r="W5">
        <f t="shared" si="0"/>
        <v>34.586099999999995</v>
      </c>
      <c r="X5">
        <v>448</v>
      </c>
      <c r="Y5">
        <v>0.27250000000000002</v>
      </c>
      <c r="Z5">
        <v>870</v>
      </c>
      <c r="AA5">
        <v>0</v>
      </c>
      <c r="AB5">
        <v>0</v>
      </c>
      <c r="AC5">
        <v>0</v>
      </c>
      <c r="AD5">
        <v>0</v>
      </c>
    </row>
    <row r="6" spans="1:30" ht="14.5" customHeight="1" x14ac:dyDescent="0.35">
      <c r="A6">
        <v>2712</v>
      </c>
      <c r="B6" t="s">
        <v>45</v>
      </c>
      <c r="D6" t="s">
        <v>46</v>
      </c>
      <c r="E6" t="s">
        <v>2</v>
      </c>
      <c r="F6" t="s">
        <v>35</v>
      </c>
      <c r="G6" t="s">
        <v>4</v>
      </c>
      <c r="H6">
        <v>1941</v>
      </c>
      <c r="I6" s="1" t="s">
        <v>103</v>
      </c>
      <c r="J6">
        <v>191</v>
      </c>
      <c r="K6">
        <v>2.5</v>
      </c>
      <c r="L6" s="4">
        <v>7</v>
      </c>
      <c r="M6">
        <v>24</v>
      </c>
      <c r="N6">
        <v>12</v>
      </c>
      <c r="O6">
        <v>1052</v>
      </c>
      <c r="P6" t="s">
        <v>5</v>
      </c>
      <c r="Q6" t="s">
        <v>47</v>
      </c>
      <c r="R6">
        <v>50</v>
      </c>
      <c r="S6">
        <v>46.163960770000003</v>
      </c>
      <c r="T6">
        <v>-69.141583409999996</v>
      </c>
      <c r="U6">
        <v>23.8</v>
      </c>
      <c r="V6">
        <v>5.8</v>
      </c>
      <c r="W6">
        <f t="shared" si="0"/>
        <v>22.419599999999999</v>
      </c>
      <c r="X6">
        <v>487</v>
      </c>
      <c r="Y6">
        <v>6.6210000000000004</v>
      </c>
      <c r="Z6">
        <v>1263</v>
      </c>
      <c r="AA6">
        <v>1</v>
      </c>
      <c r="AB6">
        <v>1</v>
      </c>
      <c r="AC6">
        <v>1</v>
      </c>
      <c r="AD6">
        <v>1</v>
      </c>
    </row>
    <row r="7" spans="1:30" ht="14.5" customHeight="1" x14ac:dyDescent="0.35">
      <c r="A7">
        <v>3330</v>
      </c>
      <c r="B7" t="s">
        <v>48</v>
      </c>
      <c r="D7" t="s">
        <v>49</v>
      </c>
      <c r="E7" t="s">
        <v>9</v>
      </c>
      <c r="F7" t="s">
        <v>10</v>
      </c>
      <c r="G7" t="s">
        <v>4</v>
      </c>
      <c r="H7">
        <v>1955</v>
      </c>
      <c r="I7" s="1" t="s">
        <v>104</v>
      </c>
      <c r="J7">
        <v>152</v>
      </c>
      <c r="K7">
        <v>3</v>
      </c>
      <c r="L7" s="4">
        <v>13</v>
      </c>
      <c r="M7">
        <v>26</v>
      </c>
      <c r="N7">
        <v>8</v>
      </c>
      <c r="O7">
        <v>1405</v>
      </c>
      <c r="P7" t="s">
        <v>50</v>
      </c>
      <c r="Q7" t="s">
        <v>51</v>
      </c>
      <c r="R7">
        <v>38</v>
      </c>
      <c r="S7">
        <v>45.396693110000001</v>
      </c>
      <c r="T7">
        <v>-70.768130420000006</v>
      </c>
      <c r="U7">
        <v>26.4</v>
      </c>
      <c r="V7">
        <v>24.7</v>
      </c>
      <c r="W7">
        <f t="shared" si="0"/>
        <v>19.879199999999997</v>
      </c>
      <c r="X7">
        <v>369</v>
      </c>
      <c r="Y7">
        <v>3.21</v>
      </c>
      <c r="Z7">
        <v>575</v>
      </c>
      <c r="AA7">
        <v>0</v>
      </c>
      <c r="AB7">
        <v>0</v>
      </c>
      <c r="AC7">
        <v>0</v>
      </c>
      <c r="AD7">
        <v>0</v>
      </c>
    </row>
    <row r="8" spans="1:30" x14ac:dyDescent="0.35">
      <c r="A8">
        <v>720</v>
      </c>
      <c r="B8" t="s">
        <v>52</v>
      </c>
      <c r="D8" t="s">
        <v>53</v>
      </c>
      <c r="E8" t="s">
        <v>2</v>
      </c>
      <c r="F8" t="s">
        <v>3</v>
      </c>
      <c r="G8" t="s">
        <v>4</v>
      </c>
      <c r="H8">
        <v>1961</v>
      </c>
      <c r="I8" t="s">
        <v>36</v>
      </c>
      <c r="J8">
        <v>35</v>
      </c>
      <c r="K8">
        <v>1.1000000000000001</v>
      </c>
      <c r="L8" s="4">
        <v>10</v>
      </c>
      <c r="M8">
        <v>26</v>
      </c>
      <c r="N8">
        <v>13</v>
      </c>
      <c r="O8">
        <v>1092</v>
      </c>
      <c r="P8" t="s">
        <v>5</v>
      </c>
      <c r="Q8" t="s">
        <v>54</v>
      </c>
      <c r="R8">
        <v>50</v>
      </c>
      <c r="S8">
        <v>45.881568119999997</v>
      </c>
      <c r="T8">
        <v>-69.025498490000004</v>
      </c>
      <c r="U8">
        <v>2.1</v>
      </c>
      <c r="V8">
        <v>99.9</v>
      </c>
      <c r="W8">
        <f t="shared" si="0"/>
        <v>2.0999999999997687E-3</v>
      </c>
      <c r="X8">
        <v>453</v>
      </c>
      <c r="Y8">
        <v>35.82</v>
      </c>
      <c r="Z8">
        <v>542</v>
      </c>
      <c r="AA8">
        <v>0</v>
      </c>
      <c r="AB8">
        <v>0</v>
      </c>
      <c r="AC8">
        <v>2</v>
      </c>
      <c r="AD8">
        <v>2</v>
      </c>
    </row>
    <row r="9" spans="1:30" x14ac:dyDescent="0.35">
      <c r="A9">
        <v>1592</v>
      </c>
      <c r="B9" t="s">
        <v>55</v>
      </c>
      <c r="D9" t="s">
        <v>56</v>
      </c>
      <c r="E9" t="s">
        <v>57</v>
      </c>
      <c r="F9" t="s">
        <v>58</v>
      </c>
      <c r="G9" t="s">
        <v>4</v>
      </c>
      <c r="H9" t="s">
        <v>11</v>
      </c>
      <c r="I9" t="s">
        <v>59</v>
      </c>
      <c r="J9">
        <v>57</v>
      </c>
      <c r="K9">
        <v>1.4</v>
      </c>
      <c r="L9" s="4">
        <v>6</v>
      </c>
      <c r="M9">
        <v>14</v>
      </c>
      <c r="N9">
        <v>9</v>
      </c>
      <c r="O9">
        <v>855</v>
      </c>
      <c r="P9" t="s">
        <v>39</v>
      </c>
      <c r="Q9" t="s">
        <v>60</v>
      </c>
      <c r="R9">
        <v>63</v>
      </c>
      <c r="S9">
        <v>46.865062029999997</v>
      </c>
      <c r="T9">
        <v>-68.701119500000004</v>
      </c>
      <c r="U9">
        <v>6.7</v>
      </c>
      <c r="V9">
        <v>92.9</v>
      </c>
      <c r="W9">
        <f t="shared" si="0"/>
        <v>0.47569999999999968</v>
      </c>
      <c r="X9">
        <v>408</v>
      </c>
      <c r="Y9">
        <v>8.0399999999999991</v>
      </c>
      <c r="Z9">
        <v>706</v>
      </c>
      <c r="AA9">
        <v>1</v>
      </c>
      <c r="AB9">
        <v>0</v>
      </c>
      <c r="AC9">
        <v>0</v>
      </c>
      <c r="AD9">
        <v>0</v>
      </c>
    </row>
    <row r="10" spans="1:30" x14ac:dyDescent="0.35">
      <c r="A10">
        <v>3648</v>
      </c>
      <c r="B10" t="s">
        <v>61</v>
      </c>
      <c r="D10" t="s">
        <v>62</v>
      </c>
      <c r="E10" t="s">
        <v>57</v>
      </c>
      <c r="F10" t="s">
        <v>58</v>
      </c>
      <c r="G10" t="s">
        <v>4</v>
      </c>
      <c r="H10">
        <v>1917</v>
      </c>
      <c r="I10" t="s">
        <v>63</v>
      </c>
      <c r="J10">
        <v>12</v>
      </c>
      <c r="K10">
        <v>0.6</v>
      </c>
      <c r="L10" s="4">
        <v>5</v>
      </c>
      <c r="M10">
        <v>8</v>
      </c>
      <c r="N10">
        <v>7</v>
      </c>
      <c r="O10">
        <v>919</v>
      </c>
      <c r="P10" t="s">
        <v>5</v>
      </c>
      <c r="Q10" t="s">
        <v>64</v>
      </c>
      <c r="R10">
        <v>52</v>
      </c>
      <c r="S10">
        <v>46.150053059999998</v>
      </c>
      <c r="T10">
        <v>-68.400011230000004</v>
      </c>
      <c r="U10">
        <v>6.7</v>
      </c>
      <c r="V10">
        <v>92.9</v>
      </c>
      <c r="W10">
        <f t="shared" si="0"/>
        <v>0.47569999999999968</v>
      </c>
      <c r="X10">
        <v>415</v>
      </c>
      <c r="Y10">
        <v>10.34</v>
      </c>
      <c r="Z10">
        <v>703</v>
      </c>
      <c r="AA10">
        <v>1</v>
      </c>
      <c r="AB10">
        <v>0</v>
      </c>
      <c r="AC10">
        <v>0</v>
      </c>
      <c r="AD10">
        <v>0</v>
      </c>
    </row>
    <row r="11" spans="1:30" x14ac:dyDescent="0.35">
      <c r="A11">
        <v>34</v>
      </c>
      <c r="B11" t="s">
        <v>65</v>
      </c>
      <c r="D11" t="s">
        <v>66</v>
      </c>
      <c r="E11" t="s">
        <v>9</v>
      </c>
      <c r="F11" t="s">
        <v>10</v>
      </c>
      <c r="G11" t="s">
        <v>4</v>
      </c>
      <c r="H11" t="s">
        <v>11</v>
      </c>
      <c r="I11" t="s">
        <v>105</v>
      </c>
      <c r="J11">
        <v>13</v>
      </c>
      <c r="K11">
        <v>0.7</v>
      </c>
      <c r="L11" s="4">
        <v>4</v>
      </c>
      <c r="M11">
        <v>7</v>
      </c>
      <c r="N11">
        <v>7</v>
      </c>
      <c r="O11">
        <v>1238</v>
      </c>
      <c r="P11" t="s">
        <v>50</v>
      </c>
      <c r="Q11" t="s">
        <v>67</v>
      </c>
      <c r="R11">
        <v>30</v>
      </c>
      <c r="S11">
        <v>45.007162110000003</v>
      </c>
      <c r="T11">
        <v>-70.132059150000003</v>
      </c>
      <c r="U11">
        <v>1.9</v>
      </c>
      <c r="V11">
        <v>97.2</v>
      </c>
      <c r="W11">
        <f t="shared" si="0"/>
        <v>5.3200000000000046E-2</v>
      </c>
      <c r="X11">
        <v>329</v>
      </c>
      <c r="Y11">
        <v>15.82</v>
      </c>
      <c r="Z11">
        <v>392</v>
      </c>
      <c r="AA11">
        <v>0</v>
      </c>
      <c r="AB11">
        <v>0</v>
      </c>
      <c r="AC11">
        <v>2</v>
      </c>
      <c r="AD11">
        <v>2</v>
      </c>
    </row>
    <row r="12" spans="1:30" ht="14.5" customHeight="1" x14ac:dyDescent="0.35">
      <c r="A12">
        <v>534</v>
      </c>
      <c r="B12" t="s">
        <v>68</v>
      </c>
      <c r="D12" t="s">
        <v>69</v>
      </c>
      <c r="E12" t="s">
        <v>2</v>
      </c>
      <c r="F12" t="s">
        <v>3</v>
      </c>
      <c r="G12" t="s">
        <v>4</v>
      </c>
      <c r="H12" t="s">
        <v>11</v>
      </c>
      <c r="I12" s="1" t="s">
        <v>106</v>
      </c>
      <c r="J12">
        <v>58</v>
      </c>
      <c r="K12">
        <v>1.4</v>
      </c>
      <c r="L12" s="4">
        <v>19</v>
      </c>
      <c r="M12">
        <v>60</v>
      </c>
      <c r="N12">
        <v>23</v>
      </c>
      <c r="O12">
        <v>1358</v>
      </c>
      <c r="P12" t="s">
        <v>5</v>
      </c>
      <c r="Q12" t="s">
        <v>70</v>
      </c>
      <c r="R12">
        <v>42</v>
      </c>
      <c r="S12">
        <v>45.598677199999997</v>
      </c>
      <c r="T12">
        <v>-69.064987900000006</v>
      </c>
      <c r="U12">
        <v>12.7</v>
      </c>
      <c r="V12">
        <v>92.9</v>
      </c>
      <c r="W12">
        <f t="shared" si="0"/>
        <v>0.90169999999999939</v>
      </c>
      <c r="X12">
        <v>287</v>
      </c>
      <c r="Y12">
        <v>30.04</v>
      </c>
      <c r="Z12">
        <v>228</v>
      </c>
      <c r="AA12">
        <v>0</v>
      </c>
      <c r="AB12">
        <v>0</v>
      </c>
      <c r="AC12">
        <v>1</v>
      </c>
      <c r="AD12">
        <v>1</v>
      </c>
    </row>
    <row r="13" spans="1:30" ht="14.5" customHeight="1" x14ac:dyDescent="0.35">
      <c r="A13">
        <v>3954</v>
      </c>
      <c r="B13" t="s">
        <v>71</v>
      </c>
      <c r="D13" t="s">
        <v>72</v>
      </c>
      <c r="E13" t="s">
        <v>9</v>
      </c>
      <c r="F13" t="s">
        <v>10</v>
      </c>
      <c r="G13" t="s">
        <v>4</v>
      </c>
      <c r="H13" t="s">
        <v>11</v>
      </c>
      <c r="I13" s="1" t="s">
        <v>108</v>
      </c>
      <c r="J13">
        <v>50</v>
      </c>
      <c r="K13">
        <v>1.2</v>
      </c>
      <c r="L13" s="4">
        <v>15</v>
      </c>
      <c r="M13">
        <v>28</v>
      </c>
      <c r="N13">
        <v>18</v>
      </c>
      <c r="O13">
        <v>1956</v>
      </c>
      <c r="P13" t="s">
        <v>12</v>
      </c>
      <c r="Q13" t="s">
        <v>13</v>
      </c>
      <c r="R13">
        <v>28</v>
      </c>
      <c r="S13">
        <v>45.032895879999998</v>
      </c>
      <c r="T13">
        <v>-70.755368140000002</v>
      </c>
      <c r="U13">
        <v>33.1</v>
      </c>
      <c r="V13">
        <v>13.85</v>
      </c>
      <c r="W13">
        <f t="shared" si="0"/>
        <v>28.515650000000004</v>
      </c>
      <c r="X13">
        <v>420</v>
      </c>
      <c r="Y13">
        <v>12.755000000000001</v>
      </c>
      <c r="Z13">
        <v>654</v>
      </c>
      <c r="AA13">
        <v>0</v>
      </c>
      <c r="AB13">
        <v>0</v>
      </c>
      <c r="AC13">
        <v>0</v>
      </c>
      <c r="AD13">
        <v>0</v>
      </c>
    </row>
    <row r="14" spans="1:30" ht="14.5" customHeight="1" x14ac:dyDescent="0.35">
      <c r="A14">
        <v>316</v>
      </c>
      <c r="B14" t="s">
        <v>73</v>
      </c>
      <c r="D14" t="s">
        <v>74</v>
      </c>
      <c r="E14" t="s">
        <v>75</v>
      </c>
      <c r="F14" t="s">
        <v>35</v>
      </c>
      <c r="G14" t="s">
        <v>4</v>
      </c>
      <c r="H14" t="s">
        <v>11</v>
      </c>
      <c r="I14" s="1" t="s">
        <v>76</v>
      </c>
      <c r="J14">
        <v>70</v>
      </c>
      <c r="K14">
        <v>1.5</v>
      </c>
      <c r="L14" s="4">
        <v>5</v>
      </c>
      <c r="M14">
        <v>9</v>
      </c>
      <c r="N14">
        <v>7.9</v>
      </c>
      <c r="O14">
        <v>1301</v>
      </c>
      <c r="P14" t="s">
        <v>5</v>
      </c>
      <c r="Q14" t="s">
        <v>77</v>
      </c>
      <c r="R14">
        <v>31</v>
      </c>
      <c r="S14">
        <v>45.309151200000002</v>
      </c>
      <c r="T14">
        <v>-69.724330010000003</v>
      </c>
      <c r="U14">
        <v>26.1</v>
      </c>
      <c r="V14">
        <v>4.8</v>
      </c>
      <c r="W14">
        <f t="shared" si="0"/>
        <v>24.847200000000001</v>
      </c>
      <c r="X14">
        <v>447</v>
      </c>
      <c r="Y14">
        <v>5.52</v>
      </c>
      <c r="Z14">
        <v>896</v>
      </c>
      <c r="AA14">
        <v>0</v>
      </c>
      <c r="AB14">
        <v>0</v>
      </c>
      <c r="AC14">
        <v>2</v>
      </c>
      <c r="AD14">
        <v>2</v>
      </c>
    </row>
    <row r="15" spans="1:30" ht="14.5" customHeight="1" x14ac:dyDescent="0.35">
      <c r="A15">
        <v>2800</v>
      </c>
      <c r="B15" t="s">
        <v>78</v>
      </c>
      <c r="D15" t="s">
        <v>80</v>
      </c>
      <c r="E15" t="s">
        <v>42</v>
      </c>
      <c r="F15" t="s">
        <v>35</v>
      </c>
      <c r="G15" t="s">
        <v>43</v>
      </c>
      <c r="H15">
        <v>2022</v>
      </c>
      <c r="I15" s="1" t="s">
        <v>112</v>
      </c>
      <c r="J15">
        <v>41</v>
      </c>
      <c r="K15">
        <v>1.1000000000000001</v>
      </c>
      <c r="L15" s="4">
        <v>5</v>
      </c>
      <c r="M15">
        <v>8</v>
      </c>
      <c r="N15">
        <v>7</v>
      </c>
      <c r="O15">
        <v>1</v>
      </c>
      <c r="P15" t="s">
        <v>39</v>
      </c>
      <c r="Q15" t="s">
        <v>79</v>
      </c>
      <c r="R15">
        <v>56</v>
      </c>
      <c r="S15">
        <v>46.328365740000002</v>
      </c>
      <c r="T15">
        <v>-69.152521930000006</v>
      </c>
      <c r="U15">
        <v>18.5</v>
      </c>
      <c r="V15">
        <v>1.46</v>
      </c>
      <c r="W15">
        <f t="shared" si="0"/>
        <v>18.229900000000001</v>
      </c>
      <c r="X15">
        <v>365</v>
      </c>
      <c r="Y15">
        <v>1.42</v>
      </c>
      <c r="Z15">
        <v>435</v>
      </c>
      <c r="AA15">
        <v>0</v>
      </c>
      <c r="AB15">
        <v>0</v>
      </c>
      <c r="AC15">
        <v>1</v>
      </c>
      <c r="AD15">
        <v>1</v>
      </c>
    </row>
    <row r="16" spans="1:30" x14ac:dyDescent="0.35">
      <c r="A16">
        <v>3340</v>
      </c>
      <c r="B16" t="s">
        <v>81</v>
      </c>
      <c r="D16" t="s">
        <v>82</v>
      </c>
      <c r="E16" t="s">
        <v>9</v>
      </c>
      <c r="F16" t="s">
        <v>10</v>
      </c>
      <c r="G16" t="s">
        <v>4</v>
      </c>
      <c r="H16" t="s">
        <v>11</v>
      </c>
      <c r="I16" t="s">
        <v>111</v>
      </c>
      <c r="J16">
        <v>29</v>
      </c>
      <c r="K16">
        <v>1.2</v>
      </c>
      <c r="L16" s="4">
        <v>4</v>
      </c>
      <c r="M16">
        <v>6</v>
      </c>
      <c r="N16">
        <v>6</v>
      </c>
      <c r="O16">
        <v>2172</v>
      </c>
      <c r="P16" t="s">
        <v>12</v>
      </c>
      <c r="Q16" t="s">
        <v>13</v>
      </c>
      <c r="R16">
        <v>28</v>
      </c>
      <c r="S16">
        <v>45.296823930000002</v>
      </c>
      <c r="T16">
        <v>-70.753651959999999</v>
      </c>
      <c r="U16">
        <v>7</v>
      </c>
      <c r="V16">
        <v>95.95</v>
      </c>
      <c r="W16">
        <f t="shared" si="0"/>
        <v>0.28349999999999986</v>
      </c>
      <c r="X16">
        <v>380</v>
      </c>
      <c r="Y16">
        <v>27.87</v>
      </c>
      <c r="Z16">
        <v>479</v>
      </c>
      <c r="AA16">
        <v>0</v>
      </c>
      <c r="AB16">
        <v>0</v>
      </c>
      <c r="AC16">
        <v>1</v>
      </c>
      <c r="AD16">
        <v>1</v>
      </c>
    </row>
    <row r="17" spans="1:30" ht="14.5" customHeight="1" x14ac:dyDescent="0.35">
      <c r="A17">
        <v>780</v>
      </c>
      <c r="B17" t="s">
        <v>83</v>
      </c>
      <c r="D17" t="s">
        <v>84</v>
      </c>
      <c r="E17" t="s">
        <v>2</v>
      </c>
      <c r="F17" t="s">
        <v>35</v>
      </c>
      <c r="G17" t="s">
        <v>4</v>
      </c>
      <c r="H17" t="s">
        <v>11</v>
      </c>
      <c r="I17" s="1" t="s">
        <v>113</v>
      </c>
      <c r="J17">
        <v>232</v>
      </c>
      <c r="K17">
        <v>3.2</v>
      </c>
      <c r="L17" s="4">
        <v>32</v>
      </c>
      <c r="M17">
        <v>77</v>
      </c>
      <c r="N17">
        <v>25.5</v>
      </c>
      <c r="O17">
        <v>1283</v>
      </c>
      <c r="P17" t="s">
        <v>5</v>
      </c>
      <c r="Q17" t="s">
        <v>6</v>
      </c>
      <c r="R17">
        <v>41</v>
      </c>
      <c r="S17">
        <v>45.464307460000001</v>
      </c>
      <c r="T17">
        <v>-69.487360249999995</v>
      </c>
      <c r="U17">
        <v>25.9</v>
      </c>
      <c r="V17">
        <v>5.8</v>
      </c>
      <c r="W17">
        <f t="shared" si="0"/>
        <v>24.397799999999997</v>
      </c>
      <c r="X17">
        <v>403</v>
      </c>
      <c r="Y17">
        <v>10.199999999999999</v>
      </c>
      <c r="Z17">
        <v>573</v>
      </c>
      <c r="AA17">
        <v>0</v>
      </c>
      <c r="AB17">
        <v>0</v>
      </c>
      <c r="AC17">
        <v>1</v>
      </c>
      <c r="AD17">
        <v>1</v>
      </c>
    </row>
    <row r="18" spans="1:30" x14ac:dyDescent="0.35">
      <c r="A18">
        <v>346</v>
      </c>
      <c r="B18" t="s">
        <v>85</v>
      </c>
      <c r="D18" t="s">
        <v>84</v>
      </c>
      <c r="E18" t="s">
        <v>2</v>
      </c>
      <c r="F18" t="s">
        <v>35</v>
      </c>
      <c r="G18" t="s">
        <v>4</v>
      </c>
      <c r="H18">
        <v>1987</v>
      </c>
      <c r="I18" t="s">
        <v>114</v>
      </c>
      <c r="J18">
        <v>12</v>
      </c>
      <c r="K18">
        <v>0.6</v>
      </c>
      <c r="L18" s="4">
        <v>7</v>
      </c>
      <c r="M18">
        <v>15</v>
      </c>
      <c r="N18">
        <v>6</v>
      </c>
      <c r="O18">
        <v>1209</v>
      </c>
      <c r="P18" t="s">
        <v>5</v>
      </c>
      <c r="Q18" t="s">
        <v>37</v>
      </c>
      <c r="R18">
        <v>41</v>
      </c>
      <c r="S18">
        <v>45.442518419999999</v>
      </c>
      <c r="T18">
        <v>-69.506488649999994</v>
      </c>
      <c r="U18">
        <v>12.5</v>
      </c>
      <c r="V18">
        <v>37.5</v>
      </c>
      <c r="W18">
        <f t="shared" si="0"/>
        <v>7.8125</v>
      </c>
      <c r="X18">
        <v>570</v>
      </c>
      <c r="Y18">
        <v>10</v>
      </c>
      <c r="Z18">
        <v>2033</v>
      </c>
      <c r="AA18">
        <v>0</v>
      </c>
      <c r="AB18">
        <v>0</v>
      </c>
      <c r="AC18">
        <v>2</v>
      </c>
      <c r="AD18">
        <v>2</v>
      </c>
    </row>
    <row r="19" spans="1:30" x14ac:dyDescent="0.35">
      <c r="A19">
        <v>344</v>
      </c>
      <c r="B19" t="s">
        <v>86</v>
      </c>
      <c r="D19" t="s">
        <v>84</v>
      </c>
      <c r="E19" t="s">
        <v>2</v>
      </c>
      <c r="F19" t="s">
        <v>35</v>
      </c>
      <c r="G19" t="s">
        <v>4</v>
      </c>
      <c r="H19">
        <v>1987</v>
      </c>
      <c r="I19" t="s">
        <v>115</v>
      </c>
      <c r="J19">
        <v>12</v>
      </c>
      <c r="K19">
        <v>0.7</v>
      </c>
      <c r="L19" s="4">
        <v>10</v>
      </c>
      <c r="M19">
        <v>34</v>
      </c>
      <c r="N19">
        <v>10</v>
      </c>
      <c r="O19">
        <v>1272</v>
      </c>
      <c r="P19" t="s">
        <v>5</v>
      </c>
      <c r="Q19" t="s">
        <v>37</v>
      </c>
      <c r="R19">
        <v>41</v>
      </c>
      <c r="S19">
        <v>45.448058160000002</v>
      </c>
      <c r="T19">
        <v>-69.515281669999993</v>
      </c>
      <c r="U19">
        <v>10.7</v>
      </c>
      <c r="V19">
        <v>71.2</v>
      </c>
      <c r="W19">
        <f t="shared" si="0"/>
        <v>3.081599999999999</v>
      </c>
      <c r="X19">
        <v>494</v>
      </c>
      <c r="Y19">
        <v>8.98</v>
      </c>
      <c r="Z19">
        <v>1005</v>
      </c>
      <c r="AA19">
        <v>0</v>
      </c>
      <c r="AB19">
        <v>0</v>
      </c>
      <c r="AC19">
        <v>3</v>
      </c>
      <c r="AD19">
        <v>3</v>
      </c>
    </row>
    <row r="20" spans="1:30" x14ac:dyDescent="0.35">
      <c r="A20">
        <v>3282</v>
      </c>
      <c r="B20" t="s">
        <v>87</v>
      </c>
      <c r="D20" t="s">
        <v>88</v>
      </c>
      <c r="E20" t="s">
        <v>89</v>
      </c>
      <c r="F20" t="s">
        <v>10</v>
      </c>
      <c r="G20" t="s">
        <v>4</v>
      </c>
      <c r="H20" t="s">
        <v>11</v>
      </c>
      <c r="I20" t="s">
        <v>90</v>
      </c>
      <c r="J20">
        <v>9</v>
      </c>
      <c r="K20">
        <v>0.5</v>
      </c>
      <c r="L20" s="4">
        <v>9</v>
      </c>
      <c r="M20">
        <v>30</v>
      </c>
      <c r="N20">
        <v>6</v>
      </c>
      <c r="O20">
        <v>2050</v>
      </c>
      <c r="P20" t="s">
        <v>12</v>
      </c>
      <c r="Q20" t="s">
        <v>91</v>
      </c>
      <c r="R20">
        <v>18</v>
      </c>
      <c r="S20">
        <v>44.674946409999997</v>
      </c>
      <c r="T20">
        <v>-70.864044300000003</v>
      </c>
      <c r="U20">
        <v>4.7</v>
      </c>
      <c r="V20">
        <v>54</v>
      </c>
      <c r="W20">
        <f t="shared" si="0"/>
        <v>2.1619999999999999</v>
      </c>
      <c r="X20">
        <v>299</v>
      </c>
      <c r="Y20">
        <v>20.67</v>
      </c>
      <c r="Z20">
        <v>277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>
        <v>2726</v>
      </c>
      <c r="B21" t="s">
        <v>92</v>
      </c>
      <c r="D21" t="s">
        <v>93</v>
      </c>
      <c r="E21" t="s">
        <v>42</v>
      </c>
      <c r="F21" t="s">
        <v>35</v>
      </c>
      <c r="G21" t="s">
        <v>4</v>
      </c>
      <c r="H21" t="s">
        <v>109</v>
      </c>
      <c r="I21" t="s">
        <v>110</v>
      </c>
      <c r="J21">
        <v>138</v>
      </c>
      <c r="K21">
        <v>1.9</v>
      </c>
      <c r="L21" s="4">
        <v>21</v>
      </c>
      <c r="M21">
        <v>42</v>
      </c>
      <c r="N21">
        <v>24.6</v>
      </c>
      <c r="O21">
        <v>1410</v>
      </c>
      <c r="P21" t="s">
        <v>5</v>
      </c>
      <c r="Q21" t="s">
        <v>47</v>
      </c>
      <c r="R21">
        <v>50</v>
      </c>
      <c r="S21">
        <v>46.082257390000002</v>
      </c>
      <c r="T21">
        <v>-69.10009436</v>
      </c>
      <c r="U21">
        <v>12.6</v>
      </c>
      <c r="V21">
        <v>60.2</v>
      </c>
      <c r="W21">
        <f t="shared" si="0"/>
        <v>5.0148000000000001</v>
      </c>
      <c r="X21">
        <v>486</v>
      </c>
      <c r="Y21">
        <v>2.8050000000000002</v>
      </c>
      <c r="Z21">
        <v>1229</v>
      </c>
      <c r="AA21">
        <v>1</v>
      </c>
      <c r="AB21">
        <v>0</v>
      </c>
      <c r="AC21">
        <v>1</v>
      </c>
      <c r="AD21">
        <v>1</v>
      </c>
    </row>
    <row r="22" spans="1:30" ht="14.5" customHeight="1" x14ac:dyDescent="0.35">
      <c r="A22">
        <v>322</v>
      </c>
      <c r="B22" t="s">
        <v>94</v>
      </c>
      <c r="D22" t="s">
        <v>95</v>
      </c>
      <c r="E22" t="s">
        <v>2</v>
      </c>
      <c r="F22" t="s">
        <v>35</v>
      </c>
      <c r="G22" t="s">
        <v>4</v>
      </c>
      <c r="H22">
        <v>1967</v>
      </c>
      <c r="I22" s="1" t="s">
        <v>116</v>
      </c>
      <c r="J22">
        <v>34</v>
      </c>
      <c r="K22">
        <v>1.2</v>
      </c>
      <c r="L22" s="4">
        <v>7</v>
      </c>
      <c r="M22">
        <v>16</v>
      </c>
      <c r="N22">
        <v>14.2</v>
      </c>
      <c r="O22">
        <v>1393</v>
      </c>
      <c r="P22" t="s">
        <v>50</v>
      </c>
      <c r="Q22" t="s">
        <v>96</v>
      </c>
      <c r="R22">
        <v>41</v>
      </c>
      <c r="S22">
        <v>45.461907529999998</v>
      </c>
      <c r="T22">
        <v>-69.743389480000005</v>
      </c>
      <c r="U22">
        <v>15.4</v>
      </c>
      <c r="V22">
        <v>60.2</v>
      </c>
      <c r="W22">
        <f t="shared" si="0"/>
        <v>6.1292000000000009</v>
      </c>
      <c r="X22">
        <v>402</v>
      </c>
      <c r="Y22">
        <v>10.994999999999999</v>
      </c>
      <c r="Z22">
        <v>670</v>
      </c>
      <c r="AA22">
        <v>1</v>
      </c>
      <c r="AB22">
        <v>0</v>
      </c>
      <c r="AC22">
        <v>0</v>
      </c>
      <c r="AD22">
        <v>0</v>
      </c>
    </row>
    <row r="23" spans="1:30" ht="14.5" customHeight="1" x14ac:dyDescent="0.35">
      <c r="A23">
        <v>2642</v>
      </c>
      <c r="B23" t="s">
        <v>97</v>
      </c>
      <c r="D23" t="s">
        <v>98</v>
      </c>
      <c r="E23" t="s">
        <v>75</v>
      </c>
      <c r="F23" t="s">
        <v>35</v>
      </c>
      <c r="G23" t="s">
        <v>4</v>
      </c>
      <c r="H23">
        <v>1969</v>
      </c>
      <c r="I23" s="1" t="s">
        <v>117</v>
      </c>
      <c r="J23">
        <v>127</v>
      </c>
      <c r="K23">
        <v>2.9</v>
      </c>
      <c r="L23" s="4">
        <v>11</v>
      </c>
      <c r="M23">
        <v>34</v>
      </c>
      <c r="N23">
        <v>11.5</v>
      </c>
      <c r="O23">
        <v>1495</v>
      </c>
      <c r="P23" t="s">
        <v>50</v>
      </c>
      <c r="Q23" t="s">
        <v>99</v>
      </c>
      <c r="R23">
        <v>39</v>
      </c>
      <c r="S23">
        <v>45.636203690000002</v>
      </c>
      <c r="T23">
        <v>-70.492619880000007</v>
      </c>
      <c r="U23">
        <v>13.7</v>
      </c>
      <c r="V23">
        <v>78.5</v>
      </c>
      <c r="W23">
        <f t="shared" si="0"/>
        <v>2.9454999999999996</v>
      </c>
      <c r="X23">
        <v>464</v>
      </c>
      <c r="Y23">
        <v>6.1050000000000004</v>
      </c>
      <c r="Z23">
        <v>1100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>
        <v>31600001</v>
      </c>
      <c r="B24" t="s">
        <v>119</v>
      </c>
      <c r="D24" t="s">
        <v>74</v>
      </c>
      <c r="E24" t="s">
        <v>75</v>
      </c>
      <c r="F24" t="s">
        <v>35</v>
      </c>
      <c r="G24" t="s">
        <v>4</v>
      </c>
      <c r="H24" t="s">
        <v>11</v>
      </c>
      <c r="I24" t="s">
        <v>107</v>
      </c>
      <c r="J24">
        <v>70</v>
      </c>
      <c r="K24">
        <v>1.5</v>
      </c>
      <c r="L24">
        <v>5</v>
      </c>
      <c r="M24">
        <v>9</v>
      </c>
      <c r="N24">
        <v>7.9</v>
      </c>
      <c r="O24">
        <v>1301</v>
      </c>
      <c r="P24" t="s">
        <v>5</v>
      </c>
      <c r="Q24" t="s">
        <v>77</v>
      </c>
      <c r="R24">
        <v>31</v>
      </c>
      <c r="S24">
        <v>45.309151200000002</v>
      </c>
      <c r="T24">
        <v>-69.724330010000003</v>
      </c>
      <c r="U24">
        <v>26.1</v>
      </c>
      <c r="V24">
        <v>88.9</v>
      </c>
      <c r="W24">
        <f t="shared" si="0"/>
        <v>2.8971</v>
      </c>
      <c r="X24">
        <v>492</v>
      </c>
      <c r="Y24">
        <v>12.206</v>
      </c>
      <c r="Z24">
        <v>1226</v>
      </c>
      <c r="AA24">
        <v>0</v>
      </c>
      <c r="AB24">
        <v>0</v>
      </c>
      <c r="AC24">
        <v>1</v>
      </c>
      <c r="AD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2023-03-08T22:17:43Z</dcterms:created>
  <dcterms:modified xsi:type="dcterms:W3CDTF">2023-03-31T19:11:36Z</dcterms:modified>
</cp:coreProperties>
</file>