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Objects="none" defaultThemeVersion="124226"/>
  <mc:AlternateContent xmlns:mc="http://schemas.openxmlformats.org/markup-compatibility/2006">
    <mc:Choice Requires="x15">
      <x15ac:absPath xmlns:x15ac="http://schemas.microsoft.com/office/spreadsheetml/2010/11/ac" url="C:\Users\David.DUBEY\Documents\GitHub\Pre-TPI-Labyrinthe-Unity\Livrables\"/>
    </mc:Choice>
  </mc:AlternateContent>
  <bookViews>
    <workbookView xWindow="0" yWindow="0" windowWidth="28800" windowHeight="12330"/>
  </bookViews>
  <sheets>
    <sheet name="Activités" sheetId="1" r:id="rId1"/>
    <sheet name="Données" sheetId="2" r:id="rId2"/>
  </sheets>
  <calcPr calcId="162913"/>
</workbook>
</file>

<file path=xl/calcChain.xml><?xml version="1.0" encoding="utf-8"?>
<calcChain xmlns="http://schemas.openxmlformats.org/spreadsheetml/2006/main">
  <c r="D9" i="1" l="1"/>
  <c r="D10" i="1"/>
  <c r="D3" i="1"/>
  <c r="D4" i="1"/>
  <c r="D5" i="1"/>
  <c r="D7" i="1"/>
  <c r="D8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6" i="1" l="1"/>
</calcChain>
</file>

<file path=xl/sharedStrings.xml><?xml version="1.0" encoding="utf-8"?>
<sst xmlns="http://schemas.openxmlformats.org/spreadsheetml/2006/main" count="90" uniqueCount="41">
  <si>
    <t>Début</t>
  </si>
  <si>
    <t>Activité</t>
  </si>
  <si>
    <t>Type</t>
  </si>
  <si>
    <t>Commentaires</t>
  </si>
  <si>
    <t>Fin</t>
  </si>
  <si>
    <t>Date</t>
  </si>
  <si>
    <t>Types</t>
  </si>
  <si>
    <t>Activités</t>
  </si>
  <si>
    <t>Temps</t>
  </si>
  <si>
    <t>Sources</t>
  </si>
  <si>
    <t>Plannification</t>
  </si>
  <si>
    <t>Mise en place de l'infrastructure</t>
  </si>
  <si>
    <t>Création de la structure du GitHub</t>
  </si>
  <si>
    <t>Prise de connaissance de la grille d'évaluation</t>
  </si>
  <si>
    <t>Analyse</t>
  </si>
  <si>
    <t>Plannification du premier sprint</t>
  </si>
  <si>
    <t>Demande du cahier des charges</t>
  </si>
  <si>
    <t>Installation unreal engine</t>
  </si>
  <si>
    <t>Installation du moteur sur machine de l'école</t>
  </si>
  <si>
    <t>Téléchargement et prise de connaissance des documents</t>
  </si>
  <si>
    <t>Fin de Plannification du premier sprint et création du second</t>
  </si>
  <si>
    <t>Maquette</t>
  </si>
  <si>
    <t>Création de la maquette (wareframe)</t>
  </si>
  <si>
    <t>Export du Wireframe en PDF</t>
  </si>
  <si>
    <t>Documentation</t>
  </si>
  <si>
    <t>Préparation du document de projet</t>
  </si>
  <si>
    <t>Conception du diagramme de plannification</t>
  </si>
  <si>
    <t>Ajout du projet du fichier de projet</t>
  </si>
  <si>
    <t>Fin de la rédaction de la partie 1 et 2</t>
  </si>
  <si>
    <t>Implémentation</t>
  </si>
  <si>
    <t>implémentation</t>
  </si>
  <si>
    <t>Création de l'interface de base</t>
  </si>
  <si>
    <t>Changement de moteur, installation de Unity</t>
  </si>
  <si>
    <t>Changement de Github</t>
  </si>
  <si>
    <t>Création</t>
  </si>
  <si>
    <t>Création d'un projet de test</t>
  </si>
  <si>
    <t>Création du projet principal et création de l'interface</t>
  </si>
  <si>
    <t>Remise à jour du nouveau Github</t>
  </si>
  <si>
    <t>Rédaction documentation</t>
  </si>
  <si>
    <t>Avancement sur le jeu</t>
  </si>
  <si>
    <t>Avancement sur la documentation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</si>
</sst>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00C]d\ mmmm\ yyyy;@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C0000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2" borderId="0" applyNumberFormat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/>
    <xf numFmtId="20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20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20" fontId="6" fillId="0" borderId="0" xfId="0" applyNumberFormat="1" applyFont="1" applyAlignment="1">
      <alignment horizontal="center" vertical="center"/>
    </xf>
    <xf numFmtId="164" fontId="5" fillId="2" borderId="0" xfId="1" applyNumberFormat="1" applyAlignment="1">
      <alignment horizontal="center" vertical="center"/>
    </xf>
  </cellXfs>
  <cellStyles count="2">
    <cellStyle name="Normal" xfId="0" builtinId="0"/>
    <cellStyle name="Satisfaisant" xfId="1" builtinId="26"/>
  </cellStyles>
  <dxfs count="46">
    <dxf>
      <alignment vertical="bottom" textRotation="0" wrapText="0" indent="0" justifyLastLine="0" shrinkToFit="0" readingOrder="0"/>
    </dxf>
    <dxf>
      <alignment vertical="bottom" textRotation="0" wrapText="0" indent="0" justifyLastLine="0" shrinkToFit="0" readingOrder="0"/>
    </dxf>
    <dxf>
      <alignment vertical="bottom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C00000"/>
        <name val="Calibri"/>
        <scheme val="minor"/>
      </font>
      <numFmt numFmtId="25" formatCode="hh:mm"/>
      <alignment horizontal="center" vertical="center" textRotation="0" wrapText="0" indent="0" justifyLastLine="0" shrinkToFit="0" readingOrder="0"/>
    </dxf>
    <dxf>
      <numFmt numFmtId="25" formatCode="hh:mm"/>
      <alignment horizontal="center" vertical="center" textRotation="0" wrapText="0" indent="0" justifyLastLine="0" shrinkToFit="0" readingOrder="0"/>
    </dxf>
    <dxf>
      <numFmt numFmtId="25" formatCode="hh:mm"/>
      <alignment horizontal="center" vertical="center" textRotation="0" wrapText="0" indent="0" justifyLastLine="0" shrinkToFit="0" readingOrder="0"/>
    </dxf>
    <dxf>
      <numFmt numFmtId="164" formatCode="[$-100C]d\ mmmm\ yyyy;@"/>
      <alignment horizontal="center" vertical="center" textRotation="0" wrapText="0" indent="0" justifyLastLine="0" shrinkToFit="0" readingOrder="0"/>
    </dxf>
    <dxf>
      <alignment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</font>
      <fill>
        <patternFill>
          <bgColor theme="9" tint="0.79998168889431442"/>
        </patternFill>
      </fill>
    </dxf>
    <dxf>
      <font>
        <b/>
        <i val="0"/>
      </font>
      <fill>
        <patternFill>
          <bgColor rgb="FFF99C7F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rgb="FFFFCCFF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rgb="FFFFFF99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2" tint="-0.24994659260841701"/>
        </patternFill>
      </fill>
    </dxf>
    <dxf>
      <font>
        <b/>
        <i val="0"/>
      </font>
      <fill>
        <patternFill>
          <bgColor rgb="FFFFCCFF"/>
        </patternFill>
      </fill>
    </dxf>
    <dxf>
      <font>
        <b/>
        <i val="0"/>
      </font>
      <fill>
        <patternFill>
          <bgColor rgb="FFCC99FF"/>
        </patternFill>
      </fill>
    </dxf>
    <dxf>
      <font>
        <b/>
        <i val="0"/>
      </font>
      <fill>
        <patternFill>
          <bgColor theme="7" tint="0.59996337778862885"/>
        </patternFill>
      </fill>
    </dxf>
    <dxf>
      <font>
        <b/>
        <i val="0"/>
      </font>
      <fill>
        <patternFill>
          <bgColor rgb="FFCCFF99"/>
        </patternFill>
      </fill>
    </dxf>
    <dxf>
      <font>
        <b/>
        <i val="0"/>
      </font>
      <fill>
        <patternFill>
          <bgColor rgb="FF996633"/>
        </patternFill>
      </fill>
    </dxf>
    <dxf>
      <font>
        <b/>
        <i val="0"/>
      </font>
      <fill>
        <patternFill>
          <bgColor rgb="FF9966FF"/>
        </patternFill>
      </fill>
    </dxf>
    <dxf>
      <font>
        <b/>
        <i val="0"/>
      </font>
      <fill>
        <patternFill>
          <bgColor theme="2" tint="-0.24994659260841701"/>
        </patternFill>
      </fill>
    </dxf>
    <dxf>
      <font>
        <b/>
        <i val="0"/>
      </font>
      <fill>
        <patternFill>
          <bgColor rgb="FFFFFF99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2" tint="-0.24994659260841701"/>
        </patternFill>
      </fill>
    </dxf>
    <dxf>
      <font>
        <b/>
        <i val="0"/>
      </font>
      <fill>
        <patternFill>
          <bgColor rgb="FFFFFF99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99C7F"/>
      <color rgb="FFFFCCFF"/>
      <color rgb="FF9966FF"/>
      <color rgb="FF996633"/>
      <color rgb="FFCC6600"/>
      <color rgb="FFCC9900"/>
      <color rgb="FFCCFF99"/>
      <color rgb="FFCC99FF"/>
      <color rgb="FFFF99CC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au1" displayName="Tableau1" ref="A2:H33" totalsRowShown="0" headerRowDxfId="9" dataDxfId="8">
  <autoFilter ref="A2:H33"/>
  <tableColumns count="8">
    <tableColumn id="1" name="Date" dataDxfId="7"/>
    <tableColumn id="2" name="Début" dataDxfId="6"/>
    <tableColumn id="6" name="Fin" dataDxfId="5"/>
    <tableColumn id="8" name="Temps" dataDxfId="4">
      <calculatedColumnFormula>IF(ISBLANK(Tableau1[[#This Row],[Fin]]), NOW(),Tableau1[[#This Row],[Fin]])-IF(ISBLANK(Tableau1[[#This Row],[Début]]),NOW(),Tableau1[[#This Row],[Début]])</calculatedColumnFormula>
    </tableColumn>
    <tableColumn id="3" name="Activité" dataDxfId="3"/>
    <tableColumn id="4" name="Type" dataDxfId="2"/>
    <tableColumn id="5" name="Commentaires" dataDxfId="1"/>
    <tableColumn id="9" name="Sourc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3"/>
  <sheetViews>
    <sheetView tabSelected="1" workbookViewId="0">
      <selection activeCell="E27" sqref="E27"/>
    </sheetView>
  </sheetViews>
  <sheetFormatPr baseColWidth="10" defaultRowHeight="15" x14ac:dyDescent="0.25"/>
  <cols>
    <col min="1" max="1" width="18" style="1" customWidth="1"/>
    <col min="2" max="2" width="8.140625" style="1" customWidth="1"/>
    <col min="3" max="3" width="8.28515625" style="1" customWidth="1"/>
    <col min="4" max="4" width="8.42578125" style="8" customWidth="1"/>
    <col min="5" max="5" width="42" style="1" customWidth="1"/>
    <col min="6" max="6" width="15.85546875" style="3" customWidth="1"/>
    <col min="7" max="7" width="58.7109375" customWidth="1"/>
    <col min="8" max="8" width="48.7109375" customWidth="1"/>
  </cols>
  <sheetData>
    <row r="1" spans="1:8" x14ac:dyDescent="0.25">
      <c r="D1" s="9"/>
    </row>
    <row r="2" spans="1:8" s="1" customFormat="1" x14ac:dyDescent="0.25">
      <c r="A2" s="1" t="s">
        <v>5</v>
      </c>
      <c r="B2" s="1" t="s">
        <v>0</v>
      </c>
      <c r="C2" s="1" t="s">
        <v>4</v>
      </c>
      <c r="D2" s="10" t="s">
        <v>8</v>
      </c>
      <c r="E2" s="1" t="s">
        <v>1</v>
      </c>
      <c r="F2" s="2" t="s">
        <v>2</v>
      </c>
      <c r="G2" s="2" t="s">
        <v>3</v>
      </c>
      <c r="H2" s="2" t="s">
        <v>9</v>
      </c>
    </row>
    <row r="3" spans="1:8" ht="15" customHeight="1" x14ac:dyDescent="0.25">
      <c r="A3" s="5">
        <v>44228</v>
      </c>
      <c r="B3" s="4">
        <v>0.625</v>
      </c>
      <c r="C3" s="4">
        <v>0.66666666666666663</v>
      </c>
      <c r="D3" s="11">
        <f ca="1">IF(ISBLANK(Tableau1[[#This Row],[Fin]]), NOW(),Tableau1[[#This Row],[Fin]])-IF(ISBLANK(Tableau1[[#This Row],[Début]]),NOW(),Tableau1[[#This Row],[Début]])</f>
        <v>4.166666666666663E-2</v>
      </c>
      <c r="E3" s="6" t="s">
        <v>10</v>
      </c>
      <c r="F3" s="3" t="s">
        <v>14</v>
      </c>
      <c r="G3" s="3" t="s">
        <v>16</v>
      </c>
      <c r="H3" s="3"/>
    </row>
    <row r="4" spans="1:8" x14ac:dyDescent="0.25">
      <c r="A4" s="12">
        <v>44230</v>
      </c>
      <c r="B4" s="4">
        <v>0.36805555555555558</v>
      </c>
      <c r="C4" s="4">
        <v>0.44097222222222227</v>
      </c>
      <c r="D4" s="11">
        <f ca="1">IF(ISBLANK(Tableau1[[#This Row],[Fin]]), NOW(),Tableau1[[#This Row],[Fin]])-IF(ISBLANK(Tableau1[[#This Row],[Début]]),NOW(),Tableau1[[#This Row],[Début]])</f>
        <v>7.2916666666666685E-2</v>
      </c>
      <c r="E4" s="6" t="s">
        <v>17</v>
      </c>
      <c r="F4" s="3" t="s">
        <v>14</v>
      </c>
      <c r="G4" s="3" t="s">
        <v>18</v>
      </c>
      <c r="H4" s="3"/>
    </row>
    <row r="5" spans="1:8" x14ac:dyDescent="0.25">
      <c r="A5" s="12">
        <v>44231</v>
      </c>
      <c r="B5" s="4">
        <v>0.5625</v>
      </c>
      <c r="C5" s="4">
        <v>0.62847222222222221</v>
      </c>
      <c r="D5" s="11">
        <f ca="1">IF(ISBLANK(Tableau1[[#This Row],[Fin]]), NOW(),Tableau1[[#This Row],[Fin]])-IF(ISBLANK(Tableau1[[#This Row],[Début]]),NOW(),Tableau1[[#This Row],[Début]])</f>
        <v>6.597222222222221E-2</v>
      </c>
      <c r="E5" s="6" t="s">
        <v>13</v>
      </c>
      <c r="F5" s="3" t="s">
        <v>14</v>
      </c>
      <c r="G5" s="3" t="s">
        <v>19</v>
      </c>
      <c r="H5" s="3"/>
    </row>
    <row r="6" spans="1:8" x14ac:dyDescent="0.25">
      <c r="A6" s="5">
        <v>44232</v>
      </c>
      <c r="B6" s="4">
        <v>0.44097222222222227</v>
      </c>
      <c r="C6" s="4">
        <v>0.50624999999999998</v>
      </c>
      <c r="D6" s="7">
        <f ca="1">IF(ISBLANK(Tableau1[[#This Row],[Fin]]), NOW(),Tableau1[[#This Row],[Fin]])-IF(ISBLANK(Tableau1[[#This Row],[Début]]),NOW(),Tableau1[[#This Row],[Début]])</f>
        <v>6.5277777777777712E-2</v>
      </c>
      <c r="E6" s="6" t="s">
        <v>10</v>
      </c>
      <c r="F6" s="3" t="s">
        <v>14</v>
      </c>
      <c r="G6" s="3"/>
      <c r="H6" s="3"/>
    </row>
    <row r="7" spans="1:8" x14ac:dyDescent="0.25">
      <c r="A7" s="5">
        <v>44232</v>
      </c>
      <c r="B7" s="4">
        <v>0.56597222222222221</v>
      </c>
      <c r="C7" s="4">
        <v>0.59722222222222221</v>
      </c>
      <c r="D7" s="11">
        <f ca="1">IF(ISBLANK(Tableau1[[#This Row],[Fin]]), NOW(),Tableau1[[#This Row],[Fin]])-IF(ISBLANK(Tableau1[[#This Row],[Début]]),NOW(),Tableau1[[#This Row],[Début]])</f>
        <v>3.125E-2</v>
      </c>
      <c r="E7" s="6" t="s">
        <v>13</v>
      </c>
      <c r="F7" s="3" t="s">
        <v>14</v>
      </c>
      <c r="G7" s="3"/>
      <c r="H7" s="3"/>
    </row>
    <row r="8" spans="1:8" x14ac:dyDescent="0.25">
      <c r="A8" s="5">
        <v>44232</v>
      </c>
      <c r="B8" s="4">
        <v>0.59722222222222221</v>
      </c>
      <c r="C8" s="4">
        <v>0.625</v>
      </c>
      <c r="D8" s="11">
        <f ca="1">IF(ISBLANK(Tableau1[[#This Row],[Fin]]), NOW(),Tableau1[[#This Row],[Fin]])-IF(ISBLANK(Tableau1[[#This Row],[Début]]),NOW(),Tableau1[[#This Row],[Début]])</f>
        <v>2.777777777777779E-2</v>
      </c>
      <c r="E8" s="6" t="s">
        <v>10</v>
      </c>
      <c r="F8" s="3" t="s">
        <v>14</v>
      </c>
      <c r="G8" s="3" t="s">
        <v>15</v>
      </c>
      <c r="H8" s="3"/>
    </row>
    <row r="9" spans="1:8" x14ac:dyDescent="0.25">
      <c r="A9" s="5">
        <v>44235</v>
      </c>
      <c r="B9" s="4">
        <v>0.44791666666666669</v>
      </c>
      <c r="C9" s="4">
        <v>0.49652777777777773</v>
      </c>
      <c r="D9" s="11">
        <f ca="1">IF(ISBLANK(Tableau1[[#This Row],[Fin]]), NOW(),Tableau1[[#This Row],[Fin]])-IF(ISBLANK(Tableau1[[#This Row],[Début]]),NOW(),Tableau1[[#This Row],[Début]])</f>
        <v>4.8611111111111049E-2</v>
      </c>
      <c r="E9" s="6" t="s">
        <v>10</v>
      </c>
      <c r="F9" s="3" t="s">
        <v>14</v>
      </c>
      <c r="G9" s="3" t="s">
        <v>20</v>
      </c>
      <c r="H9" s="3"/>
    </row>
    <row r="10" spans="1:8" x14ac:dyDescent="0.25">
      <c r="A10" s="5">
        <v>44235</v>
      </c>
      <c r="B10" s="4">
        <v>0.49652777777777773</v>
      </c>
      <c r="C10" s="4">
        <v>0.51041666666666663</v>
      </c>
      <c r="D10" s="11">
        <f ca="1">IF(ISBLANK(Tableau1[[#This Row],[Fin]]), NOW(),Tableau1[[#This Row],[Fin]])-IF(ISBLANK(Tableau1[[#This Row],[Début]]),NOW(),Tableau1[[#This Row],[Début]])</f>
        <v>1.3888888888888895E-2</v>
      </c>
      <c r="E10" s="6" t="s">
        <v>21</v>
      </c>
      <c r="F10" s="3" t="s">
        <v>14</v>
      </c>
      <c r="G10" s="3" t="s">
        <v>22</v>
      </c>
      <c r="H10" s="3"/>
    </row>
    <row r="11" spans="1:8" x14ac:dyDescent="0.25">
      <c r="A11" s="5">
        <v>44235</v>
      </c>
      <c r="B11" s="4">
        <v>0.6430555555555556</v>
      </c>
      <c r="C11" s="4">
        <v>0.70000000000000007</v>
      </c>
      <c r="D11" s="11">
        <f ca="1">IF(ISBLANK(Tableau1[[#This Row],[Fin]]), NOW(),Tableau1[[#This Row],[Fin]])-IF(ISBLANK(Tableau1[[#This Row],[Début]]),NOW(),Tableau1[[#This Row],[Début]])</f>
        <v>5.6944444444444464E-2</v>
      </c>
      <c r="E11" s="6" t="s">
        <v>21</v>
      </c>
      <c r="F11" s="3" t="s">
        <v>14</v>
      </c>
      <c r="G11" s="3" t="s">
        <v>23</v>
      </c>
      <c r="H11" s="3"/>
    </row>
    <row r="12" spans="1:8" x14ac:dyDescent="0.25">
      <c r="A12" s="5">
        <v>44237</v>
      </c>
      <c r="B12" s="4">
        <v>0.37708333333333338</v>
      </c>
      <c r="C12" s="4">
        <v>0.44513888888888892</v>
      </c>
      <c r="D12" s="11">
        <f ca="1">IF(ISBLANK(Tableau1[[#This Row],[Fin]]), NOW(),Tableau1[[#This Row],[Fin]])-IF(ISBLANK(Tableau1[[#This Row],[Début]]),NOW(),Tableau1[[#This Row],[Début]])</f>
        <v>6.8055555555555536E-2</v>
      </c>
      <c r="E12" s="6" t="s">
        <v>24</v>
      </c>
      <c r="F12" s="3" t="s">
        <v>14</v>
      </c>
      <c r="G12" s="3" t="s">
        <v>25</v>
      </c>
      <c r="H12" s="3"/>
    </row>
    <row r="13" spans="1:8" x14ac:dyDescent="0.25">
      <c r="A13" s="5">
        <v>44238</v>
      </c>
      <c r="B13" s="4">
        <v>0.56944444444444442</v>
      </c>
      <c r="C13" s="4">
        <v>0.62152777777777779</v>
      </c>
      <c r="D13" s="11">
        <f ca="1">IF(ISBLANK(Tableau1[[#This Row],[Fin]]), NOW(),Tableau1[[#This Row],[Fin]])-IF(ISBLANK(Tableau1[[#This Row],[Début]]),NOW(),Tableau1[[#This Row],[Début]])</f>
        <v>5.208333333333337E-2</v>
      </c>
      <c r="E13" s="6" t="s">
        <v>10</v>
      </c>
      <c r="F13" s="3" t="s">
        <v>14</v>
      </c>
      <c r="G13" s="3" t="s">
        <v>26</v>
      </c>
      <c r="H13" s="3"/>
    </row>
    <row r="14" spans="1:8" x14ac:dyDescent="0.25">
      <c r="A14" s="5">
        <v>44239</v>
      </c>
      <c r="B14" s="4">
        <v>0.44375000000000003</v>
      </c>
      <c r="C14" s="4">
        <v>0.51041666666666663</v>
      </c>
      <c r="D14" s="11">
        <f ca="1">IF(ISBLANK(Tableau1[[#This Row],[Fin]]), NOW(),Tableau1[[#This Row],[Fin]])-IF(ISBLANK(Tableau1[[#This Row],[Début]]),NOW(),Tableau1[[#This Row],[Début]])</f>
        <v>6.6666666666666596E-2</v>
      </c>
      <c r="E14" s="6" t="s">
        <v>12</v>
      </c>
      <c r="F14" s="3" t="s">
        <v>14</v>
      </c>
      <c r="G14" s="3" t="s">
        <v>27</v>
      </c>
      <c r="H14" s="3"/>
    </row>
    <row r="15" spans="1:8" x14ac:dyDescent="0.25">
      <c r="A15" s="5">
        <v>44239</v>
      </c>
      <c r="B15" s="4">
        <v>0.56666666666666665</v>
      </c>
      <c r="C15" s="4">
        <v>0.62638888888888888</v>
      </c>
      <c r="D15" s="11">
        <f ca="1">IF(ISBLANK(Tableau1[[#This Row],[Fin]]), NOW(),Tableau1[[#This Row],[Fin]])-IF(ISBLANK(Tableau1[[#This Row],[Début]]),NOW(),Tableau1[[#This Row],[Début]])</f>
        <v>5.9722222222222232E-2</v>
      </c>
      <c r="E15" s="6" t="s">
        <v>24</v>
      </c>
      <c r="F15" s="3" t="s">
        <v>14</v>
      </c>
      <c r="G15" s="3" t="s">
        <v>28</v>
      </c>
      <c r="H15" s="3"/>
    </row>
    <row r="16" spans="1:8" x14ac:dyDescent="0.25">
      <c r="A16" s="5">
        <v>44246</v>
      </c>
      <c r="B16" s="4">
        <v>0.44097222222222227</v>
      </c>
      <c r="C16" s="4">
        <v>0.61736111111111114</v>
      </c>
      <c r="D16" s="11">
        <f ca="1">IF(ISBLANK(Tableau1[[#This Row],[Fin]]), NOW(),Tableau1[[#This Row],[Fin]])-IF(ISBLANK(Tableau1[[#This Row],[Début]]),NOW(),Tableau1[[#This Row],[Début]])</f>
        <v>0.17638888888888887</v>
      </c>
      <c r="E16" s="6" t="s">
        <v>30</v>
      </c>
      <c r="F16" s="3" t="s">
        <v>14</v>
      </c>
      <c r="G16" s="3" t="s">
        <v>31</v>
      </c>
      <c r="H16" s="3"/>
    </row>
    <row r="17" spans="1:8" x14ac:dyDescent="0.25">
      <c r="A17" s="5">
        <v>44246</v>
      </c>
      <c r="B17" s="4">
        <v>0.61736111111111114</v>
      </c>
      <c r="C17" s="4">
        <v>0.62847222222222221</v>
      </c>
      <c r="D17" s="11">
        <f ca="1">IF(ISBLANK(Tableau1[[#This Row],[Fin]]), NOW(),Tableau1[[#This Row],[Fin]])-IF(ISBLANK(Tableau1[[#This Row],[Début]]),NOW(),Tableau1[[#This Row],[Début]])</f>
        <v>1.1111111111111072E-2</v>
      </c>
      <c r="E17" s="6" t="s">
        <v>10</v>
      </c>
      <c r="F17" s="3" t="s">
        <v>14</v>
      </c>
      <c r="G17" s="3" t="s">
        <v>32</v>
      </c>
      <c r="H17" s="3"/>
    </row>
    <row r="18" spans="1:8" x14ac:dyDescent="0.25">
      <c r="A18" s="5">
        <v>44258</v>
      </c>
      <c r="B18" s="4">
        <v>0.38611111111111113</v>
      </c>
      <c r="C18" s="4">
        <v>0.51041666666666663</v>
      </c>
      <c r="D18" s="11">
        <f ca="1">IF(ISBLANK(Tableau1[[#This Row],[Fin]]), NOW(),Tableau1[[#This Row],[Fin]])-IF(ISBLANK(Tableau1[[#This Row],[Début]]),NOW(),Tableau1[[#This Row],[Début]])</f>
        <v>0.1243055555555555</v>
      </c>
      <c r="E18" s="6" t="s">
        <v>11</v>
      </c>
      <c r="F18" s="3" t="s">
        <v>14</v>
      </c>
      <c r="G18" s="3" t="s">
        <v>33</v>
      </c>
      <c r="H18" s="3"/>
    </row>
    <row r="19" spans="1:8" x14ac:dyDescent="0.25">
      <c r="A19" s="5">
        <v>44259</v>
      </c>
      <c r="B19" s="4">
        <v>0.57916666666666672</v>
      </c>
      <c r="C19" s="4">
        <v>0.62847222222222221</v>
      </c>
      <c r="D19" s="11">
        <f ca="1">IF(ISBLANK(Tableau1[[#This Row],[Fin]]), NOW(),Tableau1[[#This Row],[Fin]])-IF(ISBLANK(Tableau1[[#This Row],[Début]]),NOW(),Tableau1[[#This Row],[Début]])</f>
        <v>4.9305555555555491E-2</v>
      </c>
      <c r="E19" s="6" t="s">
        <v>34</v>
      </c>
      <c r="F19" s="3" t="s">
        <v>14</v>
      </c>
      <c r="G19" s="3" t="s">
        <v>35</v>
      </c>
      <c r="H19" s="3"/>
    </row>
    <row r="20" spans="1:8" x14ac:dyDescent="0.25">
      <c r="A20" s="5">
        <v>44260</v>
      </c>
      <c r="B20" s="4">
        <v>0.44444444444444442</v>
      </c>
      <c r="C20" s="4">
        <v>0.62430555555555556</v>
      </c>
      <c r="D20" s="11">
        <f ca="1">IF(ISBLANK(Tableau1[[#This Row],[Fin]]), NOW(),Tableau1[[#This Row],[Fin]])-IF(ISBLANK(Tableau1[[#This Row],[Début]]),NOW(),Tableau1[[#This Row],[Début]])</f>
        <v>0.17986111111111114</v>
      </c>
      <c r="E20" s="6" t="s">
        <v>34</v>
      </c>
      <c r="F20" s="3" t="s">
        <v>14</v>
      </c>
      <c r="G20" s="3" t="s">
        <v>36</v>
      </c>
      <c r="H20" s="3"/>
    </row>
    <row r="21" spans="1:8" x14ac:dyDescent="0.25">
      <c r="A21" s="5">
        <v>44265</v>
      </c>
      <c r="B21" s="4">
        <v>0.33611111111111108</v>
      </c>
      <c r="C21" s="4">
        <v>0.41805555555555557</v>
      </c>
      <c r="D21" s="11">
        <f ca="1">IF(ISBLANK(Tableau1[[#This Row],[Fin]]), NOW(),Tableau1[[#This Row],[Fin]])-IF(ISBLANK(Tableau1[[#This Row],[Début]]),NOW(),Tableau1[[#This Row],[Début]])</f>
        <v>8.1944444444444486E-2</v>
      </c>
      <c r="E21" s="6" t="s">
        <v>38</v>
      </c>
      <c r="G21" s="3" t="s">
        <v>37</v>
      </c>
      <c r="H21" s="3"/>
    </row>
    <row r="22" spans="1:8" x14ac:dyDescent="0.25">
      <c r="A22" s="5">
        <v>44265</v>
      </c>
      <c r="B22" s="4">
        <v>0.41805555555555557</v>
      </c>
      <c r="C22" s="4">
        <v>0.44097222222222227</v>
      </c>
      <c r="D22" s="11">
        <f ca="1">IF(ISBLANK(Tableau1[[#This Row],[Fin]]), NOW(),Tableau1[[#This Row],[Fin]])-IF(ISBLANK(Tableau1[[#This Row],[Début]]),NOW(),Tableau1[[#This Row],[Début]])</f>
        <v>2.2916666666666696E-2</v>
      </c>
      <c r="E22" s="6" t="s">
        <v>34</v>
      </c>
      <c r="G22" s="3" t="s">
        <v>39</v>
      </c>
      <c r="H22" s="3"/>
    </row>
    <row r="23" spans="1:8" x14ac:dyDescent="0.25">
      <c r="A23" s="5">
        <v>44266</v>
      </c>
      <c r="B23" s="4">
        <v>0.57430555555555551</v>
      </c>
      <c r="C23" s="4">
        <v>0.62638888888888888</v>
      </c>
      <c r="D23" s="11">
        <f ca="1">IF(ISBLANK(Tableau1[[#This Row],[Fin]]), NOW(),Tableau1[[#This Row],[Fin]])-IF(ISBLANK(Tableau1[[#This Row],[Début]]),NOW(),Tableau1[[#This Row],[Début]])</f>
        <v>5.208333333333337E-2</v>
      </c>
      <c r="E23" s="6" t="s">
        <v>38</v>
      </c>
      <c r="G23" s="3" t="s">
        <v>40</v>
      </c>
      <c r="H23" s="3"/>
    </row>
    <row r="24" spans="1:8" x14ac:dyDescent="0.25">
      <c r="A24" s="5">
        <v>44267</v>
      </c>
      <c r="B24" s="4">
        <v>0.56666666666666665</v>
      </c>
      <c r="C24" s="4">
        <v>0.62708333333333333</v>
      </c>
      <c r="D24" s="11">
        <f ca="1">IF(ISBLANK(Tableau1[[#This Row],[Fin]]), NOW(),Tableau1[[#This Row],[Fin]])-IF(ISBLANK(Tableau1[[#This Row],[Début]]),NOW(),Tableau1[[#This Row],[Début]])</f>
        <v>6.0416666666666674E-2</v>
      </c>
      <c r="E24" s="6" t="s">
        <v>38</v>
      </c>
      <c r="G24" s="3" t="s">
        <v>40</v>
      </c>
      <c r="H24" s="3"/>
    </row>
    <row r="25" spans="1:8" x14ac:dyDescent="0.25">
      <c r="A25" s="5">
        <v>44270</v>
      </c>
      <c r="B25" s="4">
        <v>0.44444444444444442</v>
      </c>
      <c r="C25" s="4">
        <v>0.7006944444444444</v>
      </c>
      <c r="D25" s="11">
        <f ca="1">IF(ISBLANK(Tableau1[[#This Row],[Fin]]), NOW(),Tableau1[[#This Row],[Fin]])-IF(ISBLANK(Tableau1[[#This Row],[Début]]),NOW(),Tableau1[[#This Row],[Début]])</f>
        <v>0.25624999999999998</v>
      </c>
      <c r="E25" s="6" t="s">
        <v>38</v>
      </c>
      <c r="G25" s="3" t="s">
        <v>40</v>
      </c>
      <c r="H25" s="3"/>
    </row>
    <row r="26" spans="1:8" x14ac:dyDescent="0.25">
      <c r="A26" s="5">
        <v>44272</v>
      </c>
      <c r="B26" s="4">
        <v>0.375</v>
      </c>
      <c r="C26" s="4"/>
      <c r="D26" s="11">
        <f ca="1">IF(ISBLANK(Tableau1[[#This Row],[Fin]]), NOW(),Tableau1[[#This Row],[Fin]])-IF(ISBLANK(Tableau1[[#This Row],[Début]]),NOW(),Tableau1[[#This Row],[Début]])</f>
        <v>44274.067861342592</v>
      </c>
      <c r="E26" s="6"/>
      <c r="G26" s="3"/>
      <c r="H26" s="3"/>
    </row>
    <row r="27" spans="1:8" x14ac:dyDescent="0.25">
      <c r="A27" s="5">
        <v>44274</v>
      </c>
      <c r="B27" s="4">
        <v>0.44236111111111115</v>
      </c>
      <c r="C27" s="4"/>
      <c r="D27" s="11">
        <f ca="1">IF(ISBLANK(Tableau1[[#This Row],[Fin]]), NOW(),Tableau1[[#This Row],[Fin]])-IF(ISBLANK(Tableau1[[#This Row],[Début]]),NOW(),Tableau1[[#This Row],[Début]])</f>
        <v>44274.000500231479</v>
      </c>
      <c r="E27" s="6"/>
      <c r="G27" s="3"/>
      <c r="H27" s="3"/>
    </row>
    <row r="28" spans="1:8" x14ac:dyDescent="0.25">
      <c r="A28" s="5"/>
      <c r="B28" s="4"/>
      <c r="C28" s="4"/>
      <c r="D28" s="11">
        <f ca="1">IF(ISBLANK(Tableau1[[#This Row],[Fin]]), NOW(),Tableau1[[#This Row],[Fin]])-IF(ISBLANK(Tableau1[[#This Row],[Début]]),NOW(),Tableau1[[#This Row],[Début]])</f>
        <v>0</v>
      </c>
      <c r="E28" s="6"/>
      <c r="G28" s="3"/>
      <c r="H28" s="3"/>
    </row>
    <row r="29" spans="1:8" x14ac:dyDescent="0.25">
      <c r="A29" s="5"/>
      <c r="B29" s="4"/>
      <c r="C29" s="4"/>
      <c r="D29" s="11">
        <f ca="1">IF(ISBLANK(Tableau1[[#This Row],[Fin]]), NOW(),Tableau1[[#This Row],[Fin]])-IF(ISBLANK(Tableau1[[#This Row],[Début]]),NOW(),Tableau1[[#This Row],[Début]])</f>
        <v>0</v>
      </c>
      <c r="E29" s="6"/>
      <c r="G29" s="3"/>
      <c r="H29" s="3"/>
    </row>
    <row r="30" spans="1:8" x14ac:dyDescent="0.25">
      <c r="A30" s="5"/>
      <c r="B30" s="4"/>
      <c r="C30" s="4"/>
      <c r="D30" s="11">
        <f ca="1">IF(ISBLANK(Tableau1[[#This Row],[Fin]]), NOW(),Tableau1[[#This Row],[Fin]])-IF(ISBLANK(Tableau1[[#This Row],[Début]]),NOW(),Tableau1[[#This Row],[Début]])</f>
        <v>0</v>
      </c>
      <c r="E30" s="6"/>
      <c r="G30" s="3"/>
      <c r="H30" s="3"/>
    </row>
    <row r="31" spans="1:8" x14ac:dyDescent="0.25">
      <c r="A31" s="5"/>
      <c r="B31" s="4"/>
      <c r="C31" s="4"/>
      <c r="D31" s="11">
        <f ca="1">IF(ISBLANK(Tableau1[[#This Row],[Fin]]), NOW(),Tableau1[[#This Row],[Fin]])-IF(ISBLANK(Tableau1[[#This Row],[Début]]),NOW(),Tableau1[[#This Row],[Début]])</f>
        <v>0</v>
      </c>
      <c r="E31" s="6"/>
      <c r="G31" s="3"/>
      <c r="H31" s="3"/>
    </row>
    <row r="32" spans="1:8" x14ac:dyDescent="0.25">
      <c r="A32" s="5"/>
      <c r="B32" s="4"/>
      <c r="C32" s="4"/>
      <c r="D32" s="11">
        <f ca="1">IF(ISBLANK(Tableau1[[#This Row],[Fin]]), NOW(),Tableau1[[#This Row],[Fin]])-IF(ISBLANK(Tableau1[[#This Row],[Début]]),NOW(),Tableau1[[#This Row],[Début]])</f>
        <v>0</v>
      </c>
      <c r="E32" s="6"/>
      <c r="G32" s="3"/>
      <c r="H32" s="3"/>
    </row>
    <row r="33" spans="1:8" x14ac:dyDescent="0.25">
      <c r="A33" s="5"/>
      <c r="B33" s="4"/>
      <c r="C33" s="4"/>
      <c r="D33" s="11">
        <f ca="1">IF(ISBLANK(Tableau1[[#This Row],[Fin]]), NOW(),Tableau1[[#This Row],[Fin]])-IF(ISBLANK(Tableau1[[#This Row],[Début]]),NOW(),Tableau1[[#This Row],[Début]])</f>
        <v>0</v>
      </c>
      <c r="E33" s="6"/>
      <c r="G33" s="3"/>
      <c r="H33" s="3"/>
    </row>
  </sheetData>
  <conditionalFormatting sqref="A1 A11:A1048576 A3:A8">
    <cfRule type="timePeriod" dxfId="45" priority="11324" timePeriod="today">
      <formula>FLOOR(A1,1)=TODAY()</formula>
    </cfRule>
    <cfRule type="timePeriod" dxfId="44" priority="11325" timePeriod="yesterday">
      <formula>FLOOR(A1,1)=TODAY()-1</formula>
    </cfRule>
  </conditionalFormatting>
  <conditionalFormatting sqref="F1 F6:F1048576">
    <cfRule type="cellIs" dxfId="43" priority="11031" operator="equal">
      <formula>"Migration"</formula>
    </cfRule>
    <cfRule type="cellIs" dxfId="42" priority="11032" operator="equal">
      <formula>"Support"</formula>
    </cfRule>
    <cfRule type="cellIs" dxfId="41" priority="11033" operator="equal">
      <formula>"Correction"</formula>
    </cfRule>
    <cfRule type="cellIs" dxfId="40" priority="11034" operator="equal">
      <formula>"Evolution"</formula>
    </cfRule>
  </conditionalFormatting>
  <conditionalFormatting sqref="C2 F2">
    <cfRule type="cellIs" dxfId="39" priority="6325" operator="equal">
      <formula>"Migration"</formula>
    </cfRule>
    <cfRule type="cellIs" dxfId="38" priority="6326" operator="equal">
      <formula>"Support"</formula>
    </cfRule>
    <cfRule type="cellIs" dxfId="37" priority="6327" operator="equal">
      <formula>"Correction"</formula>
    </cfRule>
    <cfRule type="cellIs" dxfId="36" priority="6328" operator="equal">
      <formula>"Evolution"</formula>
    </cfRule>
  </conditionalFormatting>
  <conditionalFormatting sqref="A2">
    <cfRule type="cellIs" dxfId="35" priority="6324" operator="equal">
      <formula>"Chronos"</formula>
    </cfRule>
  </conditionalFormatting>
  <conditionalFormatting sqref="A2">
    <cfRule type="cellIs" dxfId="34" priority="6323" operator="equal">
      <formula>"BI"</formula>
    </cfRule>
  </conditionalFormatting>
  <conditionalFormatting sqref="L50">
    <cfRule type="cellIs" dxfId="33" priority="5495" operator="equal">
      <formula>"Migration"</formula>
    </cfRule>
    <cfRule type="cellIs" dxfId="32" priority="5496" operator="equal">
      <formula>"Support"</formula>
    </cfRule>
    <cfRule type="cellIs" dxfId="31" priority="5497" operator="equal">
      <formula>"Correction"</formula>
    </cfRule>
    <cfRule type="cellIs" dxfId="30" priority="5498" operator="equal">
      <formula>"Evolution"</formula>
    </cfRule>
  </conditionalFormatting>
  <conditionalFormatting sqref="J50">
    <cfRule type="cellIs" dxfId="29" priority="5494" operator="equal">
      <formula>"Chronos"</formula>
    </cfRule>
  </conditionalFormatting>
  <conditionalFormatting sqref="J50">
    <cfRule type="cellIs" dxfId="28" priority="5493" operator="equal">
      <formula>"BI"</formula>
    </cfRule>
  </conditionalFormatting>
  <conditionalFormatting sqref="E1:E2 E6:E1048576">
    <cfRule type="cellIs" dxfId="27" priority="3103" operator="equal">
      <formula>"Formation"</formula>
    </cfRule>
    <cfRule type="cellIs" dxfId="26" priority="3104" operator="equal">
      <formula>"Tools"</formula>
    </cfRule>
    <cfRule type="cellIs" dxfId="25" priority="3105" operator="equal">
      <formula>"PF-Java"</formula>
    </cfRule>
    <cfRule type="cellIs" dxfId="24" priority="3106" operator="equal">
      <formula>"Définition Produit"</formula>
    </cfRule>
    <cfRule type="cellIs" dxfId="23" priority="3107" operator="equal">
      <formula>"Qualité"</formula>
    </cfRule>
    <cfRule type="cellIs" dxfId="22" priority="3108" operator="equal">
      <formula>"Simulateurs"</formula>
    </cfRule>
    <cfRule type="cellIs" dxfId="21" priority="3109" operator="equal">
      <formula>"Console Batch"</formula>
    </cfRule>
    <cfRule type="cellIs" dxfId="20" priority="3110" operator="equal">
      <formula>"Absent"</formula>
    </cfRule>
    <cfRule type="cellIs" dxfId="19" priority="3111" operator="equal">
      <formula>"Administration"</formula>
    </cfRule>
    <cfRule type="cellIs" dxfId="18" priority="3112" operator="equal">
      <formula>"Odyssée"</formula>
    </cfRule>
    <cfRule type="cellIs" dxfId="17" priority="3113" operator="equal">
      <formula>"Hermès"</formula>
    </cfRule>
    <cfRule type="cellIs" dxfId="16" priority="3114" operator="equal">
      <formula>"Note Contact"</formula>
    </cfRule>
    <cfRule type="cellIs" dxfId="15" priority="3115" operator="equal">
      <formula>"Chronos"</formula>
    </cfRule>
    <cfRule type="cellIs" dxfId="14" priority="3116" operator="equal">
      <formula>"Iliade"</formula>
    </cfRule>
  </conditionalFormatting>
  <conditionalFormatting sqref="E1:E2 E6:E1048576">
    <cfRule type="cellIs" dxfId="13" priority="385" operator="equal">
      <formula>"MPP 7022"</formula>
    </cfRule>
    <cfRule type="cellIs" dxfId="12" priority="386" operator="equal">
      <formula>"MPP 436"</formula>
    </cfRule>
  </conditionalFormatting>
  <conditionalFormatting sqref="E1:E2 E6:E1048576">
    <cfRule type="cellIs" dxfId="11" priority="155" operator="equal">
      <formula>"Athéna"</formula>
    </cfRule>
    <cfRule type="cellIs" dxfId="10" priority="156" operator="equal">
      <formula>"MPP 324"</formula>
    </cfRule>
  </conditionalFormatting>
  <dataValidations count="1">
    <dataValidation allowBlank="1" showErrorMessage="1" sqref="E1:E2"/>
  </dataValidations>
  <pageMargins left="0.7" right="0.7" top="0.75" bottom="0.75" header="0.3" footer="0.3"/>
  <pageSetup paperSize="9" scale="63" orientation="landscape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errorTitle="Erreur de saisie" error="Il faut entrer un élément parmi ceux de la liste. Si l'élément n'en fait pas partie, il faut compléter la liste dans l'onglet Données.">
          <x14:formula1>
            <xm:f>Données!$B$2:$B$5</xm:f>
          </x14:formula1>
          <xm:sqref>F6:F33</xm:sqref>
        </x14:dataValidation>
        <x14:dataValidation type="list" allowBlank="1" showErrorMessage="1">
          <x14:formula1>
            <xm:f>Données!$A$2:$A$21</xm:f>
          </x14:formula1>
          <xm:sqref>E6:E1048576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D14" sqref="D14"/>
    </sheetView>
  </sheetViews>
  <sheetFormatPr baseColWidth="10" defaultRowHeight="15" x14ac:dyDescent="0.25"/>
  <cols>
    <col min="1" max="1" width="49.85546875" customWidth="1"/>
    <col min="2" max="2" width="34.5703125" customWidth="1"/>
  </cols>
  <sheetData>
    <row r="1" spans="1:2" ht="18.600000000000001" customHeight="1" x14ac:dyDescent="0.25">
      <c r="A1" s="6" t="s">
        <v>7</v>
      </c>
      <c r="B1" s="6" t="s">
        <v>6</v>
      </c>
    </row>
    <row r="2" spans="1:2" x14ac:dyDescent="0.25">
      <c r="A2" t="s">
        <v>11</v>
      </c>
      <c r="B2" t="s">
        <v>14</v>
      </c>
    </row>
    <row r="3" spans="1:2" x14ac:dyDescent="0.25">
      <c r="A3" t="s">
        <v>12</v>
      </c>
      <c r="B3" t="s">
        <v>14</v>
      </c>
    </row>
    <row r="4" spans="1:2" x14ac:dyDescent="0.25">
      <c r="A4" t="s">
        <v>13</v>
      </c>
      <c r="B4" t="s">
        <v>14</v>
      </c>
    </row>
    <row r="5" spans="1:2" x14ac:dyDescent="0.25">
      <c r="A5" t="s">
        <v>10</v>
      </c>
      <c r="B5" t="s">
        <v>14</v>
      </c>
    </row>
    <row r="6" spans="1:2" x14ac:dyDescent="0.25">
      <c r="A6" t="s">
        <v>21</v>
      </c>
      <c r="B6" t="s">
        <v>14</v>
      </c>
    </row>
    <row r="7" spans="1:2" x14ac:dyDescent="0.25">
      <c r="A7" t="s">
        <v>24</v>
      </c>
      <c r="B7" t="s">
        <v>14</v>
      </c>
    </row>
    <row r="8" spans="1:2" x14ac:dyDescent="0.25">
      <c r="A8" t="s">
        <v>29</v>
      </c>
      <c r="B8" t="s">
        <v>14</v>
      </c>
    </row>
    <row r="9" spans="1:2" x14ac:dyDescent="0.25">
      <c r="A9" t="s">
        <v>34</v>
      </c>
      <c r="B9" t="s">
        <v>34</v>
      </c>
    </row>
    <row r="10" spans="1:2" x14ac:dyDescent="0.25">
      <c r="A10" t="s">
        <v>38</v>
      </c>
      <c r="B10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Activités</vt:lpstr>
      <vt:lpstr>Données</vt:lpstr>
    </vt:vector>
  </TitlesOfParts>
  <Company>Retaites Populaires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GOENS Jérôme</dc:creator>
  <cp:lastModifiedBy>DUBEY David</cp:lastModifiedBy>
  <cp:lastPrinted>2021-02-12T13:53:41Z</cp:lastPrinted>
  <dcterms:created xsi:type="dcterms:W3CDTF">2015-01-06T08:40:20Z</dcterms:created>
  <dcterms:modified xsi:type="dcterms:W3CDTF">2021-03-19T13:58:03Z</dcterms:modified>
</cp:coreProperties>
</file>