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AMX\Актуальные 2015\"/>
    </mc:Choice>
  </mc:AlternateContent>
  <bookViews>
    <workbookView minimized="1" xWindow="120" yWindow="180" windowWidth="9720" windowHeight="72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26" i="3" l="1"/>
  <c r="F26" i="3"/>
  <c r="I26" i="3" s="1"/>
  <c r="H26" i="3"/>
  <c r="G25" i="3"/>
  <c r="F25" i="3"/>
  <c r="I25" i="3" s="1"/>
  <c r="H25" i="3"/>
  <c r="G24" i="3"/>
  <c r="F24" i="3"/>
  <c r="I24" i="3" s="1"/>
  <c r="H24" i="3"/>
  <c r="G23" i="3"/>
  <c r="F23" i="3"/>
  <c r="I23" i="3" s="1"/>
  <c r="H23" i="3"/>
  <c r="G21" i="3"/>
  <c r="F21" i="3"/>
  <c r="I21" i="3" s="1"/>
  <c r="H21" i="3"/>
  <c r="G20" i="3"/>
  <c r="F20" i="3"/>
  <c r="I20" i="3" s="1"/>
  <c r="H20" i="3"/>
  <c r="G19" i="3"/>
  <c r="F19" i="3"/>
  <c r="I19" i="3" s="1"/>
  <c r="H19" i="3"/>
  <c r="G17" i="3"/>
  <c r="F17" i="3"/>
  <c r="I17" i="3" s="1"/>
  <c r="H17" i="3"/>
  <c r="G15" i="3"/>
  <c r="F15" i="3"/>
  <c r="I15" i="3" s="1"/>
  <c r="H15" i="3"/>
  <c r="G14" i="3"/>
  <c r="F14" i="3"/>
  <c r="I14" i="3" s="1"/>
  <c r="H14" i="3"/>
  <c r="G13" i="3"/>
  <c r="F13" i="3"/>
  <c r="I13" i="3" s="1"/>
  <c r="H13" i="3"/>
  <c r="G11" i="3"/>
  <c r="F11" i="3"/>
  <c r="I11" i="3" s="1"/>
  <c r="H11" i="3"/>
  <c r="G10" i="3"/>
  <c r="F10" i="3"/>
  <c r="I10" i="3" s="1"/>
  <c r="H10" i="3"/>
  <c r="G9" i="3"/>
  <c r="F9" i="3"/>
  <c r="I9" i="3" s="1"/>
  <c r="H9" i="3"/>
  <c r="G8" i="3"/>
  <c r="F8" i="3"/>
  <c r="I8" i="3" s="1"/>
  <c r="H8" i="3"/>
  <c r="G7" i="3"/>
  <c r="F7" i="3"/>
  <c r="I7" i="3" s="1"/>
  <c r="H7" i="3"/>
  <c r="G6" i="3"/>
  <c r="F6" i="3"/>
  <c r="I6" i="3" s="1"/>
  <c r="H6" i="3"/>
  <c r="G5" i="3"/>
  <c r="F5" i="3"/>
  <c r="I5" i="3" s="1"/>
  <c r="H5" i="3"/>
</calcChain>
</file>

<file path=xl/sharedStrings.xml><?xml version="1.0" encoding="utf-8"?>
<sst xmlns="http://schemas.openxmlformats.org/spreadsheetml/2006/main" count="126" uniqueCount="121">
  <si>
    <t xml:space="preserve"> HIGHCROSS</t>
  </si>
  <si>
    <t>Модули управления</t>
  </si>
  <si>
    <t>Модель</t>
  </si>
  <si>
    <t>RRP</t>
  </si>
  <si>
    <t>Dealer</t>
  </si>
  <si>
    <t>LC</t>
  </si>
  <si>
    <t>Dealer Margin</t>
  </si>
  <si>
    <t>RG Margin</t>
  </si>
  <si>
    <t>вход произв</t>
  </si>
  <si>
    <t>Модуль управления Ethernet- 4 инфракрасных порта. имеет четыре независимых канала для подключения ИК-эмиттеров. Конфигурация и загрузка файлов с ИК командами - через web-интерфейс.4 независимых ИК порта;Три уровня мощности внешних ИК излучателей: 5, 25, 30 mA.Мощность встроенных ИК излучателей - 200 мА.
Несущая частота для ИК команд 20-500 кГц;
Форматы файлов ИК команд: IRL (AMX), IR (Crestron), PHEX (ProntoHEX);Максимальное количество команд на канал - 255;ИК приемник 20...78 кГц для захвата ИК кодов от пультов управления;
Встроенный ИК приемник 38 кГц для приема ИК команд АМХ (события Push/Release);
Предельная длина команды - 500 импульсов;
Прием ИК-команд по любому каналу через внешние ИК приемники АМХ (Push/Release)</t>
  </si>
  <si>
    <t>ECM-IR4B</t>
  </si>
  <si>
    <t>Модуль последовательных портов  (версия на DIN-рейку) имеет два независимых гальванически-развязанных канала, работающих по протоколам RS232 (Rx, Tx, CTS, RTS), RS485 и DMX512.
2 независимых канала;
Скорость потока данных: 1200, 2400, 7800, 9600, 19200, 38400, 57600, 115200, 250000;
Гальваническая развязка: 1000 В;
Поддерживаемые интерфейсы: RS232, RS485, DMX512.</t>
  </si>
  <si>
    <t>ECM-RS2D</t>
  </si>
  <si>
    <t>Модуль последовательных портов (внешнее исполнение). Специально разработан для размещения за телевизором, рядом с проектором, или другой A/V техникой. Имеет ту же функциональность, что и ECM-RS2D.</t>
  </si>
  <si>
    <t>ECM-RS2B</t>
  </si>
  <si>
    <t>Модуль дискретных входов/выходов - 16 каналов.16 каналов дискретных входов / выходов;Коммутируемый ток цифрового выхода до 200 мА;
Интерфейс цифрового входа: TTL, опорное напряжение +5В;
Тип цифрового выхода: Открытый коллектор;
Коммутируемое напряжение цифрового выхода: до 24 В;16 независимых каналов.</t>
  </si>
  <si>
    <t xml:space="preserve"> ECM-IO16D</t>
  </si>
  <si>
    <t>Модуль сигнальных реле  имеет 12 релейных каналов, коммутирующих слаботочные сигналы. Также доступна версия с высокочастотными реле для коммутации аудио- и видеосигнала, предназначенная для различных мультимедийных применений (по предварительному заказу).
12 независимых каналов;Предельный коммутируемый ток: 1А;Предельное коммутируемое напряжение: 24DC или 110AC.</t>
  </si>
  <si>
    <t>ECM-RL12LVD</t>
  </si>
  <si>
    <t>Модуль цифровых температурных датчиков 1-wire (MicroLan) 8-ми канальный.
Точность измерения - 0.1°С;
Два типа подключения датчиков - прямой и шинный;
8 каналов датчиков DS18B20 при прямом подключении;
до 16 датчиков DS18B20 при шинном (адресном) подключении;</t>
  </si>
  <si>
    <t>ECM-DTS16D</t>
  </si>
  <si>
    <t>Модуль аналогового вывода, 4х-канальный
4 канала 0-10В, 1-10В;
Встроенные открытые коллекторы для каждого выхода;
Защита от короткого замыкания;
8 дискретных входов для ручного управления;</t>
  </si>
  <si>
    <t>ECM-AO4D</t>
  </si>
  <si>
    <t>Силовые Модули</t>
  </si>
  <si>
    <t>Модуль диммерный трехканальный
3 канала по 650 Ватт;
Транзисторные ключи низкого сопротивления;
Защита от короткого замыкания;
Выбор типа нагрузки (резистивная, емкостная, индуктивная);
6 дискретных входов для ручного управления.</t>
  </si>
  <si>
    <t>EPM-DM3D</t>
  </si>
  <si>
    <t>Модуль силовых реле  6-канальный.6 релейных выходов;
6 дискретных входов для ручного управления;Тип ручного управления: вкл, выкл, триггер, прямое управление;Максимальное коммутируемое напряжение: ~250AC;
Максимальный коммутируемый ток: 16А(cos = 1), 9А(cos = 0.4);
Интерфейс цифрового входа: TTL, опорное напряжение +5В.</t>
  </si>
  <si>
    <t>EPM-RL6D</t>
  </si>
  <si>
    <t>Модуль управления шторами/экранами  трехканальный
3 канала взаимоисключающих реле (250В, 8А);
6 дискретных входов ручного управления.</t>
  </si>
  <si>
    <t>EPM-BS3D</t>
  </si>
  <si>
    <t>Источники</t>
  </si>
  <si>
    <t>Модуль FM радиоприемника двухканальный
2 независимых канала приема;
Диапазон - 87.5 - 108 МГц;
Обработка RDS сигнала;
Интерфейс управления - Ethernet;</t>
  </si>
  <si>
    <t>ESM-FM2B</t>
  </si>
  <si>
    <t xml:space="preserve">Комбинированные модули </t>
  </si>
  <si>
    <t>Комбинированый Модуль (термостат, аналоговый  ввод, релейный выход), 4х-канальный
4 канала универсальных аналоговых входов;
Аналоговые входы - 0-5В, 0-10В, 4-20мА, PT1000, NTC1.8k;
6 каналов дискретных входов;
3 релейных выхода (250В, 8А);</t>
  </si>
  <si>
    <t>ECM-UTM4D</t>
  </si>
  <si>
    <t>Модуль контроллер фанкойла, 2 канала аналоговых вх., 6 цифр. вх., 5 реле (250В, 8А)</t>
  </si>
  <si>
    <t>ECM-FC1D</t>
  </si>
  <si>
    <t>Модуль управления светодиодами, 4 канала PW, 8A, входы ручного упр., Ethernet, POE</t>
  </si>
  <si>
    <t>ECM-LD4D</t>
  </si>
  <si>
    <t>Шинные модули HCB</t>
  </si>
  <si>
    <t>Шлюз из шины HCB в Ethernet, подключение до 2 шин HCB  (Din)</t>
  </si>
  <si>
    <t>HCB-RR2D</t>
  </si>
  <si>
    <t>Сплиттер шины HCB</t>
  </si>
  <si>
    <t>HCB-BCM</t>
  </si>
  <si>
    <t>Копплер для gira s22</t>
  </si>
  <si>
    <t>HCB-GBC</t>
  </si>
  <si>
    <t>Копплер для кнопок</t>
  </si>
  <si>
    <t>HCB-CCB</t>
  </si>
  <si>
    <t>текущий рус прайс</t>
  </si>
  <si>
    <t>ПРАЙС-ЛИСТ</t>
  </si>
  <si>
    <t>№</t>
  </si>
  <si>
    <t>Описание</t>
  </si>
  <si>
    <t>IO16</t>
  </si>
  <si>
    <t>REL6HC</t>
  </si>
  <si>
    <t>REL12LC</t>
  </si>
  <si>
    <t>IR4</t>
  </si>
  <si>
    <t>FM2</t>
  </si>
  <si>
    <t>DS8</t>
  </si>
  <si>
    <t>DIM3</t>
  </si>
  <si>
    <t>ROL3</t>
  </si>
  <si>
    <t>TS3</t>
  </si>
  <si>
    <t>FC1</t>
  </si>
  <si>
    <t>VO4</t>
  </si>
  <si>
    <t>CROSS6</t>
  </si>
  <si>
    <t>IO7+7</t>
  </si>
  <si>
    <t>REL8</t>
  </si>
  <si>
    <t>VDC4</t>
  </si>
  <si>
    <t>TEMP4</t>
  </si>
  <si>
    <t>Датчики температуры, влажности, освещения (аналоговые, цифровые)</t>
  </si>
  <si>
    <t>Кабельный датчик температуры, NTC1.8k, 1%</t>
  </si>
  <si>
    <t>Комнатный датчик температуры, NTC1.8k, 1%</t>
  </si>
  <si>
    <t>Наружный датчик температуры, NTC1.8k, 1%</t>
  </si>
  <si>
    <t>RDI</t>
  </si>
  <si>
    <t>COM2</t>
  </si>
  <si>
    <t>LED4</t>
  </si>
  <si>
    <t>COM2 DR</t>
  </si>
  <si>
    <t>BUS2 DR</t>
  </si>
  <si>
    <t>IO_GIRA_PBS2</t>
  </si>
  <si>
    <t>Коплер AVP-bus универсальный, 7 DI, 7 DO</t>
  </si>
  <si>
    <t>Коплер AVP-bus для электрофурнитуры Gira Push button sensor 2, легкий монтаж</t>
  </si>
  <si>
    <t>DIM4</t>
  </si>
  <si>
    <t>Модули управления AVP-ethernet</t>
  </si>
  <si>
    <t>Модули управления AVP-485</t>
  </si>
  <si>
    <t>LED3</t>
  </si>
  <si>
    <t>Модули вспомогательные</t>
  </si>
  <si>
    <t>DS18B20</t>
  </si>
  <si>
    <t>Датчик движения потолочный миниатюрный, D=30mm</t>
  </si>
  <si>
    <t>LI65V</t>
  </si>
  <si>
    <t>Датчик освещенности наружный, 0-10B</t>
  </si>
  <si>
    <t>FTW04VS NTC1,8k</t>
  </si>
  <si>
    <t>TF25 NTC1,8k</t>
  </si>
  <si>
    <t>WRF04 NTC1,8k</t>
  </si>
  <si>
    <t>AGS54 NTC1,8k</t>
  </si>
  <si>
    <t>Sensor NTC1,8k</t>
  </si>
  <si>
    <t>Датчик влажности и температуры комнатный, 0-10V, NTC1.8k, 1%</t>
  </si>
  <si>
    <t>Модули управления AVP-bus</t>
  </si>
  <si>
    <t>Модуль последовательных портов, 2 канала RS232/485/DMX512, гальв. развязка, Ethernet, POE, Box</t>
  </si>
  <si>
    <t>Модуль последовательных портов, 2 канала RS232/485/DMX512, гальв. развязка, Ethernet, POE, Din-rail</t>
  </si>
  <si>
    <t>Модуль цифровых входов-выходов, 16 универсальных входов/выходов, Ethernet, POE, Din-rail</t>
  </si>
  <si>
    <t>Модуль силовых реле, 6 каналов реле (250В, 8А), 6 цифровых входов, Ethernet, POE, Din-rail</t>
  </si>
  <si>
    <t>Модуль слаботочных (сигнальных) реле, 12 каналов реле (24В, 1А), Ethernet, POE, Din-rail</t>
  </si>
  <si>
    <t>Модуль инфракрасных выходов/входов, 4 независимых канала, ИК-граббер, бластер, Ethernet, POE, Box</t>
  </si>
  <si>
    <t>Модуль FM тюнеров двухканальный, 88-108 МГц, RDS, Ethernet, POE, Box</t>
  </si>
  <si>
    <t>Модуль цифровых температурных датчиков DS18B20, 8-ми канальный, Ethernet, POE, Din-rail</t>
  </si>
  <si>
    <t>Модуль диммерный (светорегулятор), 3 канала, 650Вт, входы ручного упр., Ethernet, POE, Din-rail</t>
  </si>
  <si>
    <t>Модуль аналоговых выходов, 4 канала 0-10V, 4 OK, входы ручного упр., Ethernet, POE, Din-rail</t>
  </si>
  <si>
    <t>Модуль управления шторами, 3 канала взаимоисключающих реле (250В, 8А), входы ручного упр., Ethernet, POE, Din-rail</t>
  </si>
  <si>
    <t>Модуль термостатов, 4 канала универсальных аналоговых входов, 3 термостата (250В, 8А),  Ethernet, POE, Din-rail</t>
  </si>
  <si>
    <t>Модуль контроллер фанкойла, 2 канала аналоговых вх., 4 цифр.вх., 5 реле (250В, 8А),  Ethernet, POE, Din-rail</t>
  </si>
  <si>
    <t>Шинный контроллер, 2 шины AVP-bus, гальв. развязка, Ethernet, POE, Din-rail</t>
  </si>
  <si>
    <t>Модуль кроссирования шины AVP-bus, 6 линий, Din-rail</t>
  </si>
  <si>
    <t>Модуль силовых реле, 8 каналов, 8А, RS485, Din-rail</t>
  </si>
  <si>
    <t>Модуль диммерный, 4 канала, 500Вт, RS485, Din-rail</t>
  </si>
  <si>
    <t>Модуль аналоговых выходов, 4 канала, 0-10V, RS485, Din-rail</t>
  </si>
  <si>
    <t>Модуль аналоговых входов, 4 канала термисторных входов, 4 канала 0-10В, RS485, Din-rail</t>
  </si>
  <si>
    <t>Сенсор температурный цифровой для модуля DS8</t>
  </si>
  <si>
    <t>Сенсор температурный (термистор), NTC1.8k, 1%</t>
  </si>
  <si>
    <t>Цена</t>
  </si>
  <si>
    <t>Модуль управления светодиодным освещением, 4 канала PWM, 5A, входы ручного упр., Ethernet, POE, Din-rail</t>
  </si>
  <si>
    <t>Драйвер для светодиодного освещения, 3 канала PWM, max 24В@5А, управление 0-10В,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</si>
</sst>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12" x14ac:knownFonts="1">
    <font>
      <sz val="10"/>
      <name val="Arial"/>
    </font>
    <font>
      <sz val="10"/>
      <name val="Helv"/>
    </font>
    <font>
      <b/>
      <sz val="11"/>
      <color indexed="8"/>
      <name val="Calibri"/>
      <family val="2"/>
      <charset val="204"/>
    </font>
    <font>
      <i/>
      <sz val="9"/>
      <color indexed="8"/>
      <name val="Calibri"/>
      <family val="2"/>
      <charset val="204"/>
    </font>
    <font>
      <b/>
      <sz val="12"/>
      <color indexed="8"/>
      <name val="Eras Bold ITC"/>
      <family val="2"/>
    </font>
    <font>
      <sz val="10"/>
      <name val="Arial Narrow"/>
      <family val="2"/>
      <charset val="204"/>
    </font>
    <font>
      <u/>
      <sz val="10"/>
      <color indexed="12"/>
      <name val="Arial Narrow"/>
      <family val="2"/>
      <charset val="204"/>
    </font>
    <font>
      <u/>
      <sz val="10"/>
      <color indexed="12"/>
      <name val="Arial"/>
      <family val="2"/>
      <charset val="204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color indexed="55"/>
      <name val="Arial Narrow"/>
      <family val="2"/>
      <charset val="204"/>
    </font>
    <font>
      <b/>
      <i/>
      <sz val="12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9" fontId="1" fillId="0" borderId="0" xfId="0" applyNumberFormat="1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1" applyFont="1" applyAlignment="1" applyProtection="1"/>
    <xf numFmtId="0" fontId="5" fillId="0" borderId="0" xfId="0" applyFont="1" applyAlignment="1"/>
    <xf numFmtId="0" fontId="8" fillId="0" borderId="0" xfId="0" applyFont="1" applyAlignment="1">
      <alignment horizontal="center"/>
    </xf>
    <xf numFmtId="14" fontId="5" fillId="0" borderId="0" xfId="0" applyNumberFormat="1" applyFont="1"/>
    <xf numFmtId="0" fontId="5" fillId="0" borderId="13" xfId="0" applyFont="1" applyBorder="1" applyAlignment="1">
      <alignment horizontal="left"/>
    </xf>
    <xf numFmtId="0" fontId="9" fillId="0" borderId="14" xfId="0" applyFont="1" applyBorder="1"/>
    <xf numFmtId="0" fontId="5" fillId="0" borderId="15" xfId="0" applyFont="1" applyBorder="1"/>
    <xf numFmtId="2" fontId="5" fillId="0" borderId="13" xfId="0" applyNumberFormat="1" applyFont="1" applyBorder="1"/>
    <xf numFmtId="0" fontId="5" fillId="0" borderId="17" xfId="0" applyFont="1" applyBorder="1" applyAlignment="1">
      <alignment horizontal="left"/>
    </xf>
    <xf numFmtId="0" fontId="9" fillId="0" borderId="18" xfId="0" applyFont="1" applyBorder="1"/>
    <xf numFmtId="0" fontId="5" fillId="0" borderId="19" xfId="0" applyFont="1" applyBorder="1"/>
    <xf numFmtId="2" fontId="5" fillId="0" borderId="17" xfId="0" applyNumberFormat="1" applyFont="1" applyBorder="1"/>
    <xf numFmtId="2" fontId="5" fillId="0" borderId="17" xfId="0" applyNumberFormat="1" applyFont="1" applyFill="1" applyBorder="1"/>
    <xf numFmtId="2" fontId="5" fillId="0" borderId="20" xfId="0" applyNumberFormat="1" applyFont="1" applyFill="1" applyBorder="1"/>
    <xf numFmtId="0" fontId="10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9" fillId="0" borderId="17" xfId="0" applyFont="1" applyBorder="1"/>
    <xf numFmtId="2" fontId="5" fillId="0" borderId="20" xfId="0" applyNumberFormat="1" applyFont="1" applyBorder="1"/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10" fillId="0" borderId="20" xfId="0" applyFont="1" applyBorder="1"/>
    <xf numFmtId="0" fontId="5" fillId="0" borderId="26" xfId="0" applyFont="1" applyBorder="1" applyAlignment="1">
      <alignment horizontal="left"/>
    </xf>
    <xf numFmtId="0" fontId="9" fillId="0" borderId="23" xfId="0" applyFont="1" applyBorder="1"/>
    <xf numFmtId="0" fontId="10" fillId="0" borderId="18" xfId="0" applyFont="1" applyBorder="1"/>
    <xf numFmtId="2" fontId="5" fillId="0" borderId="23" xfId="0" applyNumberFormat="1" applyFont="1" applyBorder="1"/>
    <xf numFmtId="2" fontId="5" fillId="0" borderId="13" xfId="0" applyNumberFormat="1" applyFont="1" applyFill="1" applyBorder="1"/>
    <xf numFmtId="0" fontId="5" fillId="5" borderId="0" xfId="0" applyFont="1" applyFill="1"/>
    <xf numFmtId="0" fontId="5" fillId="0" borderId="16" xfId="0" applyFont="1" applyBorder="1" applyAlignment="1">
      <alignment horizontal="left"/>
    </xf>
    <xf numFmtId="0" fontId="9" fillId="0" borderId="1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9" fillId="0" borderId="0" xfId="0" applyFont="1" applyBorder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/>
    <xf numFmtId="0" fontId="11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6" topLeftCell="A11" activePane="bottomLeft" state="frozen"/>
      <selection pane="bottomLeft" activeCell="C22" sqref="C22"/>
    </sheetView>
  </sheetViews>
  <sheetFormatPr defaultRowHeight="12.75" x14ac:dyDescent="0.2"/>
  <cols>
    <col min="2" max="2" width="15" bestFit="1" customWidth="1"/>
    <col min="3" max="3" width="90.85546875" bestFit="1" customWidth="1"/>
    <col min="4" max="4" width="9.7109375" customWidth="1"/>
  </cols>
  <sheetData>
    <row r="1" spans="1:4" x14ac:dyDescent="0.2">
      <c r="A1" s="40"/>
      <c r="B1" s="40"/>
      <c r="C1" s="41"/>
      <c r="D1" s="42"/>
    </row>
    <row r="2" spans="1:4" x14ac:dyDescent="0.2">
      <c r="A2" s="40"/>
      <c r="B2" s="40"/>
      <c r="C2" s="41"/>
      <c r="D2" s="42"/>
    </row>
    <row r="3" spans="1:4" x14ac:dyDescent="0.2">
      <c r="A3" s="40"/>
      <c r="B3" s="40"/>
      <c r="C3" s="40"/>
      <c r="D3" s="40"/>
    </row>
    <row r="4" spans="1:4" ht="15.75" x14ac:dyDescent="0.25">
      <c r="A4" s="40"/>
      <c r="B4" s="40"/>
      <c r="C4" s="43" t="s">
        <v>50</v>
      </c>
      <c r="D4" s="40"/>
    </row>
    <row r="5" spans="1:4" ht="13.5" thickBot="1" x14ac:dyDescent="0.25">
      <c r="A5" s="40"/>
      <c r="B5" s="40"/>
      <c r="C5" s="40"/>
      <c r="D5" s="44">
        <v>41345</v>
      </c>
    </row>
    <row r="6" spans="1:4" ht="13.5" thickBot="1" x14ac:dyDescent="0.25">
      <c r="A6" s="75" t="s">
        <v>51</v>
      </c>
      <c r="B6" s="76" t="s">
        <v>2</v>
      </c>
      <c r="C6" s="77" t="s">
        <v>52</v>
      </c>
      <c r="D6" s="78" t="s">
        <v>118</v>
      </c>
    </row>
    <row r="7" spans="1:4" x14ac:dyDescent="0.2">
      <c r="A7" s="73"/>
      <c r="B7" s="73"/>
      <c r="C7" s="73"/>
      <c r="D7" s="74"/>
    </row>
    <row r="8" spans="1:4" ht="16.5" thickBot="1" x14ac:dyDescent="0.3">
      <c r="A8" s="70"/>
      <c r="B8" s="70"/>
      <c r="C8" s="83" t="s">
        <v>82</v>
      </c>
      <c r="D8" s="70"/>
    </row>
    <row r="9" spans="1:4" x14ac:dyDescent="0.2">
      <c r="A9" s="45">
        <v>1</v>
      </c>
      <c r="B9" s="46" t="s">
        <v>53</v>
      </c>
      <c r="C9" s="47" t="s">
        <v>99</v>
      </c>
      <c r="D9" s="69">
        <v>325</v>
      </c>
    </row>
    <row r="10" spans="1:4" x14ac:dyDescent="0.2">
      <c r="A10" s="49">
        <v>2</v>
      </c>
      <c r="B10" s="50" t="s">
        <v>54</v>
      </c>
      <c r="C10" s="51" t="s">
        <v>100</v>
      </c>
      <c r="D10" s="52">
        <v>325</v>
      </c>
    </row>
    <row r="11" spans="1:4" x14ac:dyDescent="0.2">
      <c r="A11" s="49">
        <v>3</v>
      </c>
      <c r="B11" s="50" t="s">
        <v>55</v>
      </c>
      <c r="C11" s="51" t="s">
        <v>101</v>
      </c>
      <c r="D11" s="52">
        <v>325</v>
      </c>
    </row>
    <row r="12" spans="1:4" x14ac:dyDescent="0.2">
      <c r="A12" s="49">
        <v>4</v>
      </c>
      <c r="B12" s="50" t="s">
        <v>56</v>
      </c>
      <c r="C12" s="51" t="s">
        <v>102</v>
      </c>
      <c r="D12" s="52">
        <v>500</v>
      </c>
    </row>
    <row r="13" spans="1:4" x14ac:dyDescent="0.2">
      <c r="A13" s="49">
        <v>5</v>
      </c>
      <c r="B13" s="50" t="s">
        <v>74</v>
      </c>
      <c r="C13" s="51" t="s">
        <v>97</v>
      </c>
      <c r="D13" s="52">
        <v>450</v>
      </c>
    </row>
    <row r="14" spans="1:4" x14ac:dyDescent="0.2">
      <c r="A14" s="49">
        <v>6</v>
      </c>
      <c r="B14" s="50" t="s">
        <v>76</v>
      </c>
      <c r="C14" s="51" t="s">
        <v>98</v>
      </c>
      <c r="D14" s="52">
        <v>450</v>
      </c>
    </row>
    <row r="15" spans="1:4" x14ac:dyDescent="0.2">
      <c r="A15" s="49">
        <v>7</v>
      </c>
      <c r="B15" s="50" t="s">
        <v>57</v>
      </c>
      <c r="C15" s="51" t="s">
        <v>103</v>
      </c>
      <c r="D15" s="52">
        <v>400</v>
      </c>
    </row>
    <row r="16" spans="1:4" x14ac:dyDescent="0.2">
      <c r="A16" s="49">
        <v>8</v>
      </c>
      <c r="B16" s="50" t="s">
        <v>58</v>
      </c>
      <c r="C16" s="51" t="s">
        <v>104</v>
      </c>
      <c r="D16" s="53">
        <v>400</v>
      </c>
    </row>
    <row r="17" spans="1:4" x14ac:dyDescent="0.2">
      <c r="A17" s="49">
        <v>9</v>
      </c>
      <c r="B17" s="50" t="s">
        <v>59</v>
      </c>
      <c r="C17" s="51" t="s">
        <v>105</v>
      </c>
      <c r="D17" s="54">
        <v>500</v>
      </c>
    </row>
    <row r="18" spans="1:4" x14ac:dyDescent="0.2">
      <c r="A18" s="49">
        <v>10</v>
      </c>
      <c r="B18" s="50" t="s">
        <v>63</v>
      </c>
      <c r="C18" s="51" t="s">
        <v>106</v>
      </c>
      <c r="D18" s="53">
        <v>325</v>
      </c>
    </row>
    <row r="19" spans="1:4" x14ac:dyDescent="0.2">
      <c r="A19" s="49">
        <v>11</v>
      </c>
      <c r="B19" s="50" t="s">
        <v>75</v>
      </c>
      <c r="C19" s="51" t="s">
        <v>119</v>
      </c>
      <c r="D19" s="53">
        <v>325</v>
      </c>
    </row>
    <row r="20" spans="1:4" x14ac:dyDescent="0.2">
      <c r="A20" s="49">
        <v>12</v>
      </c>
      <c r="B20" s="50" t="s">
        <v>60</v>
      </c>
      <c r="C20" s="51" t="s">
        <v>107</v>
      </c>
      <c r="D20" s="53">
        <v>350</v>
      </c>
    </row>
    <row r="21" spans="1:4" x14ac:dyDescent="0.2">
      <c r="A21" s="49">
        <v>13</v>
      </c>
      <c r="B21" s="50" t="s">
        <v>61</v>
      </c>
      <c r="C21" s="51" t="s">
        <v>108</v>
      </c>
      <c r="D21" s="54">
        <v>400</v>
      </c>
    </row>
    <row r="22" spans="1:4" x14ac:dyDescent="0.2">
      <c r="A22" s="49">
        <v>14</v>
      </c>
      <c r="B22" s="50" t="s">
        <v>62</v>
      </c>
      <c r="C22" s="51" t="s">
        <v>109</v>
      </c>
      <c r="D22" s="54">
        <v>400</v>
      </c>
    </row>
    <row r="23" spans="1:4" x14ac:dyDescent="0.2">
      <c r="A23" s="49"/>
      <c r="B23" s="55"/>
      <c r="C23" s="56"/>
      <c r="D23" s="61"/>
    </row>
    <row r="24" spans="1:4" ht="13.5" thickBot="1" x14ac:dyDescent="0.25">
      <c r="A24" s="57"/>
      <c r="B24" s="58"/>
      <c r="C24" s="59"/>
      <c r="D24" s="57"/>
    </row>
    <row r="25" spans="1:4" x14ac:dyDescent="0.2">
      <c r="A25" s="73"/>
      <c r="B25" s="73"/>
      <c r="C25" s="73"/>
      <c r="D25" s="74"/>
    </row>
    <row r="26" spans="1:4" ht="16.5" thickBot="1" x14ac:dyDescent="0.3">
      <c r="A26" s="70"/>
      <c r="B26" s="70"/>
      <c r="C26" s="83" t="s">
        <v>96</v>
      </c>
      <c r="D26" s="70"/>
    </row>
    <row r="27" spans="1:4" x14ac:dyDescent="0.2">
      <c r="A27" s="45">
        <v>1</v>
      </c>
      <c r="B27" s="46" t="s">
        <v>77</v>
      </c>
      <c r="C27" s="47" t="s">
        <v>110</v>
      </c>
      <c r="D27" s="69">
        <v>400</v>
      </c>
    </row>
    <row r="28" spans="1:4" x14ac:dyDescent="0.2">
      <c r="A28" s="49">
        <v>2</v>
      </c>
      <c r="B28" s="50" t="s">
        <v>64</v>
      </c>
      <c r="C28" s="51" t="s">
        <v>111</v>
      </c>
      <c r="D28" s="54">
        <v>95</v>
      </c>
    </row>
    <row r="29" spans="1:4" x14ac:dyDescent="0.2">
      <c r="A29" s="49">
        <v>3</v>
      </c>
      <c r="B29" s="50" t="s">
        <v>78</v>
      </c>
      <c r="C29" s="51" t="s">
        <v>80</v>
      </c>
      <c r="D29" s="53">
        <v>50</v>
      </c>
    </row>
    <row r="30" spans="1:4" x14ac:dyDescent="0.2">
      <c r="A30" s="49">
        <v>4</v>
      </c>
      <c r="B30" s="50" t="s">
        <v>65</v>
      </c>
      <c r="C30" s="51" t="s">
        <v>79</v>
      </c>
      <c r="D30" s="53">
        <v>50</v>
      </c>
    </row>
    <row r="31" spans="1:4" x14ac:dyDescent="0.2">
      <c r="A31" s="49"/>
      <c r="B31" s="55"/>
      <c r="C31" s="56"/>
      <c r="D31" s="61"/>
    </row>
    <row r="32" spans="1:4" ht="13.5" thickBot="1" x14ac:dyDescent="0.25">
      <c r="A32" s="57"/>
      <c r="B32" s="58"/>
      <c r="C32" s="59"/>
      <c r="D32" s="57"/>
    </row>
    <row r="33" spans="1:4" x14ac:dyDescent="0.2">
      <c r="A33" s="79"/>
      <c r="B33" s="79"/>
      <c r="C33" s="79"/>
      <c r="D33" s="79"/>
    </row>
    <row r="34" spans="1:4" ht="16.5" thickBot="1" x14ac:dyDescent="0.3">
      <c r="A34" s="70"/>
      <c r="B34" s="70"/>
      <c r="C34" s="83" t="s">
        <v>83</v>
      </c>
      <c r="D34" s="70"/>
    </row>
    <row r="35" spans="1:4" x14ac:dyDescent="0.2">
      <c r="A35" s="71">
        <v>1</v>
      </c>
      <c r="B35" s="72" t="s">
        <v>66</v>
      </c>
      <c r="C35" s="47" t="s">
        <v>112</v>
      </c>
      <c r="D35" s="48">
        <v>200</v>
      </c>
    </row>
    <row r="36" spans="1:4" x14ac:dyDescent="0.2">
      <c r="A36" s="62">
        <v>2</v>
      </c>
      <c r="B36" s="60" t="s">
        <v>81</v>
      </c>
      <c r="C36" s="51" t="s">
        <v>113</v>
      </c>
      <c r="D36" s="52">
        <v>500</v>
      </c>
    </row>
    <row r="37" spans="1:4" x14ac:dyDescent="0.2">
      <c r="A37" s="62">
        <v>3</v>
      </c>
      <c r="B37" s="60" t="s">
        <v>67</v>
      </c>
      <c r="C37" s="51" t="s">
        <v>114</v>
      </c>
      <c r="D37" s="52">
        <v>250</v>
      </c>
    </row>
    <row r="38" spans="1:4" x14ac:dyDescent="0.2">
      <c r="A38" s="62">
        <v>4</v>
      </c>
      <c r="B38" s="60" t="s">
        <v>68</v>
      </c>
      <c r="C38" s="51" t="s">
        <v>115</v>
      </c>
      <c r="D38" s="52">
        <v>400</v>
      </c>
    </row>
    <row r="39" spans="1:4" x14ac:dyDescent="0.2">
      <c r="A39" s="63"/>
      <c r="B39" s="64"/>
      <c r="C39" s="56"/>
      <c r="D39" s="61"/>
    </row>
    <row r="40" spans="1:4" ht="13.5" thickBot="1" x14ac:dyDescent="0.25">
      <c r="A40" s="65"/>
      <c r="B40" s="66"/>
      <c r="C40" s="59"/>
      <c r="D40" s="68"/>
    </row>
    <row r="41" spans="1:4" x14ac:dyDescent="0.2">
      <c r="A41" s="81"/>
      <c r="B41" s="80"/>
      <c r="C41" s="79"/>
      <c r="D41" s="82"/>
    </row>
    <row r="42" spans="1:4" ht="16.5" thickBot="1" x14ac:dyDescent="0.3">
      <c r="A42" s="70"/>
      <c r="B42" s="70"/>
      <c r="C42" s="83" t="s">
        <v>85</v>
      </c>
      <c r="D42" s="70"/>
    </row>
    <row r="43" spans="1:4" x14ac:dyDescent="0.2">
      <c r="A43" s="71">
        <v>1</v>
      </c>
      <c r="B43" s="72" t="s">
        <v>84</v>
      </c>
      <c r="C43" s="47" t="s">
        <v>120</v>
      </c>
      <c r="D43" s="48">
        <v>60</v>
      </c>
    </row>
    <row r="44" spans="1:4" x14ac:dyDescent="0.2">
      <c r="A44" s="63"/>
      <c r="B44" s="64"/>
      <c r="C44" s="56"/>
      <c r="D44" s="61"/>
    </row>
    <row r="45" spans="1:4" ht="13.5" thickBot="1" x14ac:dyDescent="0.25">
      <c r="A45" s="65"/>
      <c r="B45" s="66"/>
      <c r="C45" s="59"/>
      <c r="D45" s="68"/>
    </row>
    <row r="46" spans="1:4" x14ac:dyDescent="0.2">
      <c r="A46" s="81"/>
      <c r="B46" s="80"/>
      <c r="C46" s="79"/>
      <c r="D46" s="82"/>
    </row>
    <row r="47" spans="1:4" ht="16.5" thickBot="1" x14ac:dyDescent="0.3">
      <c r="A47" s="70"/>
      <c r="B47" s="70"/>
      <c r="C47" s="83" t="s">
        <v>69</v>
      </c>
      <c r="D47" s="70"/>
    </row>
    <row r="48" spans="1:4" x14ac:dyDescent="0.2">
      <c r="A48" s="45">
        <v>1</v>
      </c>
      <c r="B48" s="46" t="s">
        <v>91</v>
      </c>
      <c r="C48" s="47" t="s">
        <v>70</v>
      </c>
      <c r="D48" s="48">
        <v>30</v>
      </c>
    </row>
    <row r="49" spans="1:4" x14ac:dyDescent="0.2">
      <c r="A49" s="49">
        <v>2</v>
      </c>
      <c r="B49" s="50" t="s">
        <v>92</v>
      </c>
      <c r="C49" s="51" t="s">
        <v>71</v>
      </c>
      <c r="D49" s="52">
        <v>40</v>
      </c>
    </row>
    <row r="50" spans="1:4" x14ac:dyDescent="0.2">
      <c r="A50" s="49">
        <v>3</v>
      </c>
      <c r="B50" s="50" t="s">
        <v>93</v>
      </c>
      <c r="C50" s="51" t="s">
        <v>72</v>
      </c>
      <c r="D50" s="52">
        <v>30</v>
      </c>
    </row>
    <row r="51" spans="1:4" x14ac:dyDescent="0.2">
      <c r="A51" s="49">
        <v>4</v>
      </c>
      <c r="B51" s="50" t="s">
        <v>94</v>
      </c>
      <c r="C51" s="51" t="s">
        <v>117</v>
      </c>
      <c r="D51" s="52">
        <v>20</v>
      </c>
    </row>
    <row r="52" spans="1:4" x14ac:dyDescent="0.2">
      <c r="A52" s="49">
        <v>5</v>
      </c>
      <c r="B52" s="50" t="s">
        <v>73</v>
      </c>
      <c r="C52" s="51" t="s">
        <v>87</v>
      </c>
      <c r="D52" s="52">
        <v>225</v>
      </c>
    </row>
    <row r="53" spans="1:4" x14ac:dyDescent="0.2">
      <c r="A53" s="49">
        <v>6</v>
      </c>
      <c r="B53" s="50" t="s">
        <v>88</v>
      </c>
      <c r="C53" s="51" t="s">
        <v>89</v>
      </c>
      <c r="D53" s="52">
        <v>230</v>
      </c>
    </row>
    <row r="54" spans="1:4" x14ac:dyDescent="0.2">
      <c r="A54" s="49">
        <v>7</v>
      </c>
      <c r="B54" s="60" t="s">
        <v>90</v>
      </c>
      <c r="C54" s="51" t="s">
        <v>95</v>
      </c>
      <c r="D54" s="52">
        <v>415</v>
      </c>
    </row>
    <row r="55" spans="1:4" x14ac:dyDescent="0.2">
      <c r="A55" s="49">
        <v>8</v>
      </c>
      <c r="B55" s="60" t="s">
        <v>86</v>
      </c>
      <c r="C55" s="51" t="s">
        <v>116</v>
      </c>
      <c r="D55" s="52">
        <v>5</v>
      </c>
    </row>
    <row r="56" spans="1:4" x14ac:dyDescent="0.2">
      <c r="A56" s="49"/>
      <c r="B56" s="67"/>
      <c r="C56" s="51"/>
      <c r="D56" s="52"/>
    </row>
    <row r="57" spans="1:4" ht="13.5" thickBot="1" x14ac:dyDescent="0.25">
      <c r="A57" s="57"/>
      <c r="B57" s="58"/>
      <c r="C57" s="59"/>
      <c r="D57" s="5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O5" sqref="O5"/>
    </sheetView>
  </sheetViews>
  <sheetFormatPr defaultRowHeight="12.75" x14ac:dyDescent="0.2"/>
  <cols>
    <col min="2" max="2" width="76.42578125" bestFit="1" customWidth="1"/>
    <col min="3" max="3" width="13.42578125" bestFit="1" customWidth="1"/>
  </cols>
  <sheetData>
    <row r="1" spans="1:11" ht="15" x14ac:dyDescent="0.25">
      <c r="A1" s="1"/>
      <c r="B1" s="2"/>
      <c r="C1" s="1"/>
      <c r="D1" s="3"/>
      <c r="E1" s="3"/>
      <c r="F1" s="2"/>
      <c r="G1" s="4"/>
      <c r="H1" s="2"/>
      <c r="I1" s="2"/>
      <c r="J1" s="2"/>
      <c r="K1" s="2"/>
    </row>
    <row r="2" spans="1:11" ht="15.75" x14ac:dyDescent="0.2">
      <c r="A2" s="84" t="s">
        <v>0</v>
      </c>
      <c r="B2" s="85"/>
      <c r="C2" s="85"/>
      <c r="D2" s="85"/>
      <c r="E2" s="85"/>
      <c r="F2" s="85"/>
      <c r="G2" s="85"/>
      <c r="H2" s="2"/>
      <c r="I2" s="2"/>
      <c r="J2" s="2"/>
      <c r="K2" s="2"/>
    </row>
    <row r="3" spans="1:11" ht="15.75" thickBot="1" x14ac:dyDescent="0.3">
      <c r="A3" s="5"/>
      <c r="B3" s="6"/>
      <c r="C3" s="5"/>
      <c r="D3" s="7"/>
      <c r="E3" s="7"/>
      <c r="F3" s="8"/>
      <c r="G3" s="9"/>
      <c r="H3" s="8"/>
      <c r="I3" s="8"/>
      <c r="J3" s="6"/>
      <c r="K3" s="6"/>
    </row>
    <row r="4" spans="1:11" ht="38.25" x14ac:dyDescent="0.2">
      <c r="A4" s="10"/>
      <c r="B4" s="11" t="s">
        <v>1</v>
      </c>
      <c r="C4" s="11" t="s">
        <v>2</v>
      </c>
      <c r="D4" s="12" t="s">
        <v>3</v>
      </c>
      <c r="E4" s="12" t="s">
        <v>3</v>
      </c>
      <c r="F4" s="11" t="s">
        <v>4</v>
      </c>
      <c r="G4" s="13" t="s">
        <v>5</v>
      </c>
      <c r="H4" s="11" t="s">
        <v>6</v>
      </c>
      <c r="I4" s="14" t="s">
        <v>7</v>
      </c>
      <c r="J4" s="15" t="s">
        <v>49</v>
      </c>
      <c r="K4" s="15" t="s">
        <v>8</v>
      </c>
    </row>
    <row r="5" spans="1:11" ht="178.5" x14ac:dyDescent="0.2">
      <c r="A5" s="16">
        <v>1</v>
      </c>
      <c r="B5" s="17" t="s">
        <v>9</v>
      </c>
      <c r="C5" s="18" t="s">
        <v>10</v>
      </c>
      <c r="D5" s="19">
        <v>660</v>
      </c>
      <c r="E5" s="19">
        <v>660</v>
      </c>
      <c r="F5" s="20">
        <f>E5*0.6</f>
        <v>396</v>
      </c>
      <c r="G5" s="21">
        <f>E5*0.39</f>
        <v>257.40000000000003</v>
      </c>
      <c r="H5" s="22">
        <f>1-F5/E5</f>
        <v>0.4</v>
      </c>
      <c r="I5" s="23">
        <f>1-G5/F5</f>
        <v>0.34999999999999987</v>
      </c>
      <c r="J5" s="24">
        <v>200</v>
      </c>
      <c r="K5" s="25">
        <v>57.955391000000013</v>
      </c>
    </row>
    <row r="6" spans="1:11" ht="102" x14ac:dyDescent="0.2">
      <c r="A6" s="16">
        <v>2</v>
      </c>
      <c r="B6" s="17" t="s">
        <v>11</v>
      </c>
      <c r="C6" s="18" t="s">
        <v>12</v>
      </c>
      <c r="D6" s="19">
        <v>583</v>
      </c>
      <c r="E6" s="19">
        <v>583</v>
      </c>
      <c r="F6" s="20">
        <f t="shared" ref="F6:F26" si="0">E6*0.6</f>
        <v>349.8</v>
      </c>
      <c r="G6" s="21">
        <f t="shared" ref="G6:G26" si="1">E6*0.39</f>
        <v>227.37</v>
      </c>
      <c r="H6" s="22">
        <f t="shared" ref="H6:I26" si="2">1-F6/E6</f>
        <v>0.4</v>
      </c>
      <c r="I6" s="23">
        <f t="shared" si="2"/>
        <v>0.35</v>
      </c>
      <c r="J6" s="24">
        <v>165</v>
      </c>
      <c r="K6" s="25">
        <v>55.709790999999996</v>
      </c>
    </row>
    <row r="7" spans="1:11" ht="38.25" x14ac:dyDescent="0.2">
      <c r="A7" s="16">
        <v>3</v>
      </c>
      <c r="B7" s="17" t="s">
        <v>13</v>
      </c>
      <c r="C7" s="18" t="s">
        <v>14</v>
      </c>
      <c r="D7" s="19">
        <v>583</v>
      </c>
      <c r="E7" s="19">
        <v>583</v>
      </c>
      <c r="F7" s="20">
        <f t="shared" si="0"/>
        <v>349.8</v>
      </c>
      <c r="G7" s="21">
        <f t="shared" si="1"/>
        <v>227.37</v>
      </c>
      <c r="H7" s="22">
        <f t="shared" si="2"/>
        <v>0.4</v>
      </c>
      <c r="I7" s="23">
        <f t="shared" si="2"/>
        <v>0.35</v>
      </c>
      <c r="J7" s="24">
        <v>165</v>
      </c>
      <c r="K7" s="25">
        <v>66.535291000000001</v>
      </c>
    </row>
    <row r="8" spans="1:11" ht="76.5" x14ac:dyDescent="0.2">
      <c r="A8" s="16">
        <v>4</v>
      </c>
      <c r="B8" s="17" t="s">
        <v>15</v>
      </c>
      <c r="C8" s="18" t="s">
        <v>16</v>
      </c>
      <c r="D8" s="19">
        <v>550</v>
      </c>
      <c r="E8" s="19">
        <v>550</v>
      </c>
      <c r="F8" s="20">
        <f t="shared" si="0"/>
        <v>330</v>
      </c>
      <c r="G8" s="21">
        <f t="shared" si="1"/>
        <v>214.5</v>
      </c>
      <c r="H8" s="22">
        <f t="shared" si="2"/>
        <v>0.4</v>
      </c>
      <c r="I8" s="23">
        <f t="shared" si="2"/>
        <v>0.35</v>
      </c>
      <c r="J8" s="24">
        <v>150</v>
      </c>
      <c r="K8" s="25">
        <v>42.891690999999994</v>
      </c>
    </row>
    <row r="9" spans="1:11" ht="76.5" x14ac:dyDescent="0.2">
      <c r="A9" s="16">
        <v>5</v>
      </c>
      <c r="B9" s="17" t="s">
        <v>17</v>
      </c>
      <c r="C9" s="18" t="s">
        <v>18</v>
      </c>
      <c r="D9" s="19">
        <v>550</v>
      </c>
      <c r="E9" s="19">
        <v>550</v>
      </c>
      <c r="F9" s="20">
        <f t="shared" si="0"/>
        <v>330</v>
      </c>
      <c r="G9" s="21">
        <f t="shared" si="1"/>
        <v>214.5</v>
      </c>
      <c r="H9" s="22">
        <f t="shared" si="2"/>
        <v>0.4</v>
      </c>
      <c r="I9" s="23">
        <f t="shared" si="2"/>
        <v>0.35</v>
      </c>
      <c r="J9" s="24">
        <v>150</v>
      </c>
      <c r="K9" s="25">
        <v>54.779790999999989</v>
      </c>
    </row>
    <row r="10" spans="1:11" ht="63.75" x14ac:dyDescent="0.2">
      <c r="A10" s="16">
        <v>6</v>
      </c>
      <c r="B10" s="17" t="s">
        <v>19</v>
      </c>
      <c r="C10" s="18" t="s">
        <v>20</v>
      </c>
      <c r="D10" s="19">
        <v>660</v>
      </c>
      <c r="E10" s="19">
        <v>660</v>
      </c>
      <c r="F10" s="20">
        <f t="shared" si="0"/>
        <v>396</v>
      </c>
      <c r="G10" s="21">
        <f t="shared" si="1"/>
        <v>257.40000000000003</v>
      </c>
      <c r="H10" s="22">
        <f t="shared" si="2"/>
        <v>0.4</v>
      </c>
      <c r="I10" s="23">
        <f t="shared" si="2"/>
        <v>0.34999999999999987</v>
      </c>
      <c r="J10" s="24">
        <v>180</v>
      </c>
      <c r="K10" s="25">
        <v>45.323830999999998</v>
      </c>
    </row>
    <row r="11" spans="1:11" ht="63.75" x14ac:dyDescent="0.2">
      <c r="A11" s="16">
        <v>7</v>
      </c>
      <c r="B11" s="17" t="s">
        <v>21</v>
      </c>
      <c r="C11" s="18" t="s">
        <v>22</v>
      </c>
      <c r="D11" s="19">
        <v>660</v>
      </c>
      <c r="E11" s="19">
        <v>660</v>
      </c>
      <c r="F11" s="20">
        <f t="shared" si="0"/>
        <v>396</v>
      </c>
      <c r="G11" s="21">
        <f t="shared" si="1"/>
        <v>257.40000000000003</v>
      </c>
      <c r="H11" s="22">
        <f t="shared" si="2"/>
        <v>0.4</v>
      </c>
      <c r="I11" s="23">
        <f t="shared" si="2"/>
        <v>0.34999999999999987</v>
      </c>
      <c r="J11" s="24">
        <v>170</v>
      </c>
      <c r="K11" s="25">
        <v>62.345940999999996</v>
      </c>
    </row>
    <row r="12" spans="1:11" ht="15" x14ac:dyDescent="0.2">
      <c r="A12" s="26"/>
      <c r="B12" s="27" t="s">
        <v>23</v>
      </c>
      <c r="C12" s="27" t="s">
        <v>2</v>
      </c>
      <c r="D12" s="28"/>
      <c r="E12" s="28"/>
      <c r="F12" s="20"/>
      <c r="G12" s="21"/>
      <c r="H12" s="22"/>
      <c r="I12" s="29"/>
      <c r="J12" s="24"/>
      <c r="K12" s="24"/>
    </row>
    <row r="13" spans="1:11" ht="76.5" x14ac:dyDescent="0.2">
      <c r="A13" s="16">
        <v>8</v>
      </c>
      <c r="B13" s="17" t="s">
        <v>24</v>
      </c>
      <c r="C13" s="18" t="s">
        <v>25</v>
      </c>
      <c r="D13" s="19">
        <v>814.00000000000011</v>
      </c>
      <c r="E13" s="19">
        <v>814.00000000000011</v>
      </c>
      <c r="F13" s="20">
        <f t="shared" si="0"/>
        <v>488.40000000000003</v>
      </c>
      <c r="G13" s="21">
        <f t="shared" si="1"/>
        <v>317.46000000000004</v>
      </c>
      <c r="H13" s="22">
        <f t="shared" si="2"/>
        <v>0.4</v>
      </c>
      <c r="I13" s="23">
        <f t="shared" si="2"/>
        <v>0.35</v>
      </c>
      <c r="J13" s="24">
        <v>290</v>
      </c>
      <c r="K13" s="25">
        <v>141.74764099999999</v>
      </c>
    </row>
    <row r="14" spans="1:11" ht="76.5" x14ac:dyDescent="0.2">
      <c r="A14" s="16">
        <v>9</v>
      </c>
      <c r="B14" s="17" t="s">
        <v>26</v>
      </c>
      <c r="C14" s="18" t="s">
        <v>27</v>
      </c>
      <c r="D14" s="19">
        <v>660</v>
      </c>
      <c r="E14" s="19">
        <v>660</v>
      </c>
      <c r="F14" s="20">
        <f t="shared" si="0"/>
        <v>396</v>
      </c>
      <c r="G14" s="21">
        <f t="shared" si="1"/>
        <v>257.40000000000003</v>
      </c>
      <c r="H14" s="22">
        <f t="shared" si="2"/>
        <v>0.4</v>
      </c>
      <c r="I14" s="23">
        <f t="shared" si="2"/>
        <v>0.34999999999999987</v>
      </c>
      <c r="J14" s="24">
        <v>150</v>
      </c>
      <c r="K14" s="25">
        <v>53.279590999999989</v>
      </c>
    </row>
    <row r="15" spans="1:11" ht="38.25" x14ac:dyDescent="0.2">
      <c r="A15" s="16">
        <v>10</v>
      </c>
      <c r="B15" s="17" t="s">
        <v>28</v>
      </c>
      <c r="C15" s="18" t="s">
        <v>29</v>
      </c>
      <c r="D15" s="19">
        <v>660</v>
      </c>
      <c r="E15" s="19">
        <v>660</v>
      </c>
      <c r="F15" s="20">
        <f t="shared" si="0"/>
        <v>396</v>
      </c>
      <c r="G15" s="21">
        <f t="shared" si="1"/>
        <v>257.40000000000003</v>
      </c>
      <c r="H15" s="22">
        <f t="shared" si="2"/>
        <v>0.4</v>
      </c>
      <c r="I15" s="23">
        <f t="shared" si="2"/>
        <v>0.34999999999999987</v>
      </c>
      <c r="J15" s="24">
        <v>170</v>
      </c>
      <c r="K15" s="25">
        <v>53.279590999999989</v>
      </c>
    </row>
    <row r="16" spans="1:11" ht="15" x14ac:dyDescent="0.2">
      <c r="A16" s="26"/>
      <c r="B16" s="27" t="s">
        <v>30</v>
      </c>
      <c r="C16" s="27" t="s">
        <v>2</v>
      </c>
      <c r="D16" s="28"/>
      <c r="E16" s="28"/>
      <c r="F16" s="20"/>
      <c r="G16" s="21"/>
      <c r="H16" s="22"/>
      <c r="I16" s="29"/>
      <c r="J16" s="24"/>
      <c r="K16" s="24"/>
    </row>
    <row r="17" spans="1:11" ht="63.75" x14ac:dyDescent="0.2">
      <c r="A17" s="16">
        <v>11</v>
      </c>
      <c r="B17" s="17" t="s">
        <v>31</v>
      </c>
      <c r="C17" s="18" t="s">
        <v>32</v>
      </c>
      <c r="D17" s="19">
        <v>660</v>
      </c>
      <c r="E17" s="19">
        <v>660</v>
      </c>
      <c r="F17" s="20">
        <f t="shared" si="0"/>
        <v>396</v>
      </c>
      <c r="G17" s="21">
        <f t="shared" si="1"/>
        <v>257.40000000000003</v>
      </c>
      <c r="H17" s="22">
        <f t="shared" si="2"/>
        <v>0.4</v>
      </c>
      <c r="I17" s="23">
        <f t="shared" si="2"/>
        <v>0.34999999999999987</v>
      </c>
      <c r="J17" s="24">
        <v>200</v>
      </c>
      <c r="K17" s="25">
        <v>77.242241000000007</v>
      </c>
    </row>
    <row r="18" spans="1:11" ht="15" x14ac:dyDescent="0.2">
      <c r="A18" s="26"/>
      <c r="B18" s="27" t="s">
        <v>33</v>
      </c>
      <c r="C18" s="27" t="s">
        <v>2</v>
      </c>
      <c r="D18" s="28"/>
      <c r="E18" s="28"/>
      <c r="F18" s="20"/>
      <c r="G18" s="21"/>
      <c r="H18" s="22"/>
      <c r="I18" s="29"/>
      <c r="J18" s="24"/>
      <c r="K18" s="24"/>
    </row>
    <row r="19" spans="1:11" ht="76.5" x14ac:dyDescent="0.2">
      <c r="A19" s="30">
        <v>12</v>
      </c>
      <c r="B19" s="31" t="s">
        <v>34</v>
      </c>
      <c r="C19" s="32" t="s">
        <v>35</v>
      </c>
      <c r="D19" s="19">
        <v>770.00000000000011</v>
      </c>
      <c r="E19" s="19">
        <v>770.00000000000011</v>
      </c>
      <c r="F19" s="20">
        <f t="shared" si="0"/>
        <v>462.00000000000006</v>
      </c>
      <c r="G19" s="21">
        <f t="shared" si="1"/>
        <v>300.30000000000007</v>
      </c>
      <c r="H19" s="22">
        <f t="shared" si="2"/>
        <v>0.4</v>
      </c>
      <c r="I19" s="23">
        <f t="shared" si="2"/>
        <v>0.35</v>
      </c>
      <c r="J19" s="24">
        <v>200</v>
      </c>
      <c r="K19" s="25">
        <v>70.528290999999982</v>
      </c>
    </row>
    <row r="20" spans="1:11" ht="15" x14ac:dyDescent="0.2">
      <c r="A20" s="30">
        <v>13</v>
      </c>
      <c r="B20" s="33" t="s">
        <v>36</v>
      </c>
      <c r="C20" s="32" t="s">
        <v>37</v>
      </c>
      <c r="D20" s="19">
        <v>750</v>
      </c>
      <c r="E20" s="19">
        <v>750</v>
      </c>
      <c r="F20" s="20">
        <f t="shared" si="0"/>
        <v>450</v>
      </c>
      <c r="G20" s="21">
        <f t="shared" si="1"/>
        <v>292.5</v>
      </c>
      <c r="H20" s="22">
        <f t="shared" si="2"/>
        <v>0.4</v>
      </c>
      <c r="I20" s="23">
        <f t="shared" si="2"/>
        <v>0.35</v>
      </c>
      <c r="J20" s="24">
        <v>200</v>
      </c>
      <c r="K20" s="25">
        <v>67.914510999999976</v>
      </c>
    </row>
    <row r="21" spans="1:11" ht="15" x14ac:dyDescent="0.2">
      <c r="A21" s="30">
        <v>14</v>
      </c>
      <c r="B21" s="33" t="s">
        <v>38</v>
      </c>
      <c r="C21" s="32" t="s">
        <v>39</v>
      </c>
      <c r="D21" s="19">
        <v>660</v>
      </c>
      <c r="E21" s="19">
        <v>660</v>
      </c>
      <c r="F21" s="20">
        <f t="shared" si="0"/>
        <v>396</v>
      </c>
      <c r="G21" s="21">
        <f t="shared" si="1"/>
        <v>257.40000000000003</v>
      </c>
      <c r="H21" s="22">
        <f t="shared" si="2"/>
        <v>0.4</v>
      </c>
      <c r="I21" s="23">
        <f t="shared" si="2"/>
        <v>0.34999999999999987</v>
      </c>
      <c r="J21" s="24">
        <v>150</v>
      </c>
      <c r="K21" s="25">
        <v>47.777790999999993</v>
      </c>
    </row>
    <row r="22" spans="1:11" ht="15" x14ac:dyDescent="0.2">
      <c r="A22" s="26"/>
      <c r="B22" s="27" t="s">
        <v>40</v>
      </c>
      <c r="C22" s="27"/>
      <c r="D22" s="28"/>
      <c r="E22" s="28"/>
      <c r="F22" s="20"/>
      <c r="G22" s="21"/>
      <c r="H22" s="22"/>
      <c r="I22" s="29"/>
      <c r="J22" s="24"/>
      <c r="K22" s="24"/>
    </row>
    <row r="23" spans="1:11" ht="15" x14ac:dyDescent="0.2">
      <c r="A23" s="30">
        <v>1</v>
      </c>
      <c r="B23" s="33" t="s">
        <v>41</v>
      </c>
      <c r="C23" s="32" t="s">
        <v>42</v>
      </c>
      <c r="D23" s="19">
        <v>620</v>
      </c>
      <c r="E23" s="19">
        <v>620</v>
      </c>
      <c r="F23" s="20">
        <f t="shared" si="0"/>
        <v>372</v>
      </c>
      <c r="G23" s="21">
        <f t="shared" si="1"/>
        <v>241.8</v>
      </c>
      <c r="H23" s="22">
        <f t="shared" si="2"/>
        <v>0.4</v>
      </c>
      <c r="I23" s="23">
        <f t="shared" si="2"/>
        <v>0.35</v>
      </c>
      <c r="J23" s="24">
        <v>170</v>
      </c>
      <c r="K23" s="25">
        <v>60.709790999999996</v>
      </c>
    </row>
    <row r="24" spans="1:11" ht="15" x14ac:dyDescent="0.2">
      <c r="A24" s="30">
        <v>3</v>
      </c>
      <c r="B24" s="33" t="s">
        <v>43</v>
      </c>
      <c r="C24" s="32" t="s">
        <v>44</v>
      </c>
      <c r="D24" s="19">
        <v>160</v>
      </c>
      <c r="E24" s="19">
        <v>160</v>
      </c>
      <c r="F24" s="20">
        <f t="shared" si="0"/>
        <v>96</v>
      </c>
      <c r="G24" s="21">
        <f t="shared" si="1"/>
        <v>62.400000000000006</v>
      </c>
      <c r="H24" s="22">
        <f t="shared" si="2"/>
        <v>0.4</v>
      </c>
      <c r="I24" s="23">
        <f t="shared" si="2"/>
        <v>0.35</v>
      </c>
      <c r="J24" s="24">
        <v>50</v>
      </c>
      <c r="K24" s="25">
        <v>25.140700000000002</v>
      </c>
    </row>
    <row r="25" spans="1:11" ht="15" x14ac:dyDescent="0.2">
      <c r="A25" s="30">
        <v>4</v>
      </c>
      <c r="B25" s="33" t="s">
        <v>45</v>
      </c>
      <c r="C25" s="32" t="s">
        <v>46</v>
      </c>
      <c r="D25" s="19">
        <v>100</v>
      </c>
      <c r="E25" s="19">
        <v>100</v>
      </c>
      <c r="F25" s="20">
        <f t="shared" si="0"/>
        <v>60</v>
      </c>
      <c r="G25" s="21">
        <f t="shared" si="1"/>
        <v>39</v>
      </c>
      <c r="H25" s="22">
        <f t="shared" si="2"/>
        <v>0.4</v>
      </c>
      <c r="I25" s="23">
        <f t="shared" si="2"/>
        <v>0.35</v>
      </c>
      <c r="J25" s="24">
        <v>25</v>
      </c>
      <c r="K25" s="25">
        <v>11.986640000000001</v>
      </c>
    </row>
    <row r="26" spans="1:11" ht="15" x14ac:dyDescent="0.2">
      <c r="A26" s="30">
        <v>5</v>
      </c>
      <c r="B26" s="33" t="s">
        <v>47</v>
      </c>
      <c r="C26" s="32" t="s">
        <v>48</v>
      </c>
      <c r="D26" s="19">
        <v>100</v>
      </c>
      <c r="E26" s="19">
        <v>100</v>
      </c>
      <c r="F26" s="20">
        <f t="shared" si="0"/>
        <v>60</v>
      </c>
      <c r="G26" s="21">
        <f t="shared" si="1"/>
        <v>39</v>
      </c>
      <c r="H26" s="22">
        <f t="shared" si="2"/>
        <v>0.4</v>
      </c>
      <c r="I26" s="23">
        <f t="shared" si="2"/>
        <v>0.35</v>
      </c>
      <c r="J26" s="24">
        <v>25</v>
      </c>
      <c r="K26" s="25">
        <v>11.324040000000002</v>
      </c>
    </row>
    <row r="27" spans="1:11" ht="15.75" thickBot="1" x14ac:dyDescent="0.25">
      <c r="A27" s="34"/>
      <c r="B27" s="35"/>
      <c r="C27" s="35"/>
      <c r="D27" s="36"/>
      <c r="E27" s="36"/>
      <c r="F27" s="37"/>
      <c r="G27" s="38"/>
      <c r="H27" s="22"/>
      <c r="I27" s="39"/>
      <c r="J27" s="24"/>
      <c r="K27" s="24"/>
    </row>
  </sheetData>
  <mergeCells count="1">
    <mergeCell ref="A2:G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RePack by Diakov</cp:lastModifiedBy>
  <dcterms:created xsi:type="dcterms:W3CDTF">1996-10-08T23:32:33Z</dcterms:created>
  <dcterms:modified xsi:type="dcterms:W3CDTF">2015-12-04T11:29:54Z</dcterms:modified>
</cp:coreProperties>
</file>