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l-Mühendislik-Sistem" sheetId="1" r:id="rId4"/>
    <sheet state="visible" name="Yazılım" sheetId="2" r:id="rId5"/>
    <sheet state="visible" name="Sağlık - Tanı (Diagnostic)" sheetId="3" r:id="rId6"/>
    <sheet state="visible" name="Sağlık - İlaç - Tedavi " sheetId="4" r:id="rId7"/>
    <sheet state="visible" name="Biyomedikal (Tıbbi Cihaz)" sheetId="5" r:id="rId8"/>
    <sheet state="visible" name="Tarım-Bitki Biyoteknolojisi" sheetId="6" r:id="rId9"/>
    <sheet state="visible" name="Tarım-Bitki-Koruma-Toprak" sheetId="7" r:id="rId10"/>
    <sheet state="visible" name="Hayvan Yetiştirme-Besleme" sheetId="8" r:id="rId11"/>
  </sheets>
  <definedNames/>
  <calcPr/>
  <extLst>
    <ext uri="GoogleSheetsCustomDataVersion2">
      <go:sheetsCustomData xmlns:go="http://customooxmlschemas.google.com/" r:id="rId12" roundtripDataChecksum="ZwOQy120z34GjjNoAXMFzPhihbEaz2SR7GkQ1ncs7kM="/>
    </ext>
  </extLst>
</workbook>
</file>

<file path=xl/sharedStrings.xml><?xml version="1.0" encoding="utf-8"?>
<sst xmlns="http://schemas.openxmlformats.org/spreadsheetml/2006/main" count="615" uniqueCount="356">
  <si>
    <t>TÜBİTAK Teknolojik Hazırlık Seviyesi Belirleme Soru Seti</t>
  </si>
  <si>
    <t>THS:</t>
  </si>
  <si>
    <r>
      <rPr>
        <rFont val="Calibri"/>
        <b/>
        <color theme="1"/>
        <sz val="14.0"/>
      </rPr>
      <t xml:space="preserve">Teknoloji Hazırlık Seviyeleri (GENEL)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</si>
  <si>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t>Tamamlanma Derecesi
(Her satırda yalnızca bir kutucuğa X -Büyük Harf ile- koyunuz)</t>
  </si>
  <si>
    <t>Otomatik Olarak Hesaplanır</t>
  </si>
  <si>
    <t>TRL Seviyesi</t>
  </si>
  <si>
    <t>Açıklama**</t>
  </si>
  <si>
    <t>Başlanmadı</t>
  </si>
  <si>
    <t>Yeni Başlandı</t>
  </si>
  <si>
    <t xml:space="preserve">
Başlandı, 
az ilerleme kaydedildi
</t>
  </si>
  <si>
    <t>Çalışmaların yaklaşık yarısı tamamlandı</t>
  </si>
  <si>
    <t>Çalışmaların büyük bölümü tamamlandı</t>
  </si>
  <si>
    <t>Tamamlandı</t>
  </si>
  <si>
    <t>Tamamlanma Oranı
(%)</t>
  </si>
  <si>
    <t>TRL 1 Tanımı</t>
  </si>
  <si>
    <r>
      <rPr>
        <rFont val="Calibri"/>
        <b/>
        <color theme="1"/>
        <sz val="12.0"/>
      </rPr>
      <t xml:space="preserve">Temel Bilimsel Araştırmalar: </t>
    </r>
    <r>
      <rPr>
        <rFont val="Calibri"/>
        <color theme="1"/>
        <sz val="12.0"/>
      </rPr>
      <t>Teknolojiye temel teşkil eden bilimsel araştırmalara ilişkin bir hipotezin formüle edildiği ve doğruluğunun sınandığı; temel bilimsel çalışmaların tamamlandığı aşamadır.</t>
    </r>
  </si>
  <si>
    <t>Temel bilimsel araştırmalara ilişkin hipotez formüle edildi mi?</t>
  </si>
  <si>
    <t>X</t>
  </si>
  <si>
    <t xml:space="preserve">Bilimsel bir metodoloji veya yaklaşım geliştirildi mi? </t>
  </si>
  <si>
    <t>Hipotezi destekleyen/sınayan temel prensipler (fiziksel, biyolojik, kimyasal, matematiksel vb), bilimsel kurallar ve varsayımlar tanımlandı mı?</t>
  </si>
  <si>
    <t>Hipotezi destekleyen temel prensipler (fiziksel, biyolojik, kimyasal, matematiksel vb) gözlemlendi ve doğrulandı mı?</t>
  </si>
  <si>
    <t>Gözlem ve doğrulama/sınama araştırmaları sonucunda hipoteze ilişkin bilimsel bilgi geliştirildi mi?</t>
  </si>
  <si>
    <t>TRL 2 Tanımı</t>
  </si>
  <si>
    <r>
      <rPr>
        <rFont val="Calibri"/>
        <b/>
        <color theme="1"/>
        <sz val="12.0"/>
      </rPr>
      <t xml:space="preserve">Temel Bilimsel Araştırmalardan Teknoloji Konsepti Tasarımı: </t>
    </r>
    <r>
      <rPr>
        <rFont val="Calibri"/>
        <color theme="1"/>
        <sz val="12.0"/>
      </rPr>
      <t xml:space="preserve">Teknoloji kapsamının ve karakteristik özelliklerinin tanımlandığı; uygulama sürecinin formüle edildiği aşamadır. </t>
    </r>
  </si>
  <si>
    <t>Geliştirilen bilimsel bilginin potansiyel uygulamalarının kapsamı ve varsa sistemin/bileşenlerinin karakteristik özellikleri tanımlandı mı?</t>
  </si>
  <si>
    <t>Masabaşı çalışmalarla, potansiyel uygulamaların yapılabilirliğinin doğrulanması yapıldı mı?</t>
  </si>
  <si>
    <t xml:space="preserve">Potansiyel uygulama/sistem/bileşenlere yönelik teorik tasarımlar tamamlandı mı? </t>
  </si>
  <si>
    <t>Her bir potansiyel uygulama/sistem/bileşen için performans tahminleri belirlendi mi?</t>
  </si>
  <si>
    <t>Potansiyel uygulamaların analizi veya simülasyonu için analitik araçlar geliştirildi mi?</t>
  </si>
  <si>
    <t>TRL 3 Tanımı</t>
  </si>
  <si>
    <r>
      <rPr>
        <rFont val="Calibri"/>
        <b/>
        <color theme="1"/>
        <sz val="12.0"/>
      </rPr>
      <t>Temel Bilimsel Araştırmalardan Teknolojinin Yapılabilirliği:</t>
    </r>
    <r>
      <rPr>
        <rFont val="Calibri"/>
        <color theme="1"/>
        <sz val="12.0"/>
      </rPr>
      <t xml:space="preserve"> Teknolojinin TRL-2'de belirlenen kritik ve/veya karakteristik özelliklerinin analitik ve deneysel olarak kanıtlandığı (</t>
    </r>
    <r>
      <rPr>
        <rFont val="Calibri"/>
        <i/>
        <color theme="1"/>
        <sz val="12.0"/>
      </rPr>
      <t>Proof of concept</t>
    </r>
    <r>
      <rPr>
        <rFont val="Calibri"/>
        <color theme="1"/>
        <sz val="12.0"/>
      </rPr>
      <t xml:space="preserve">) aşamadır. </t>
    </r>
  </si>
  <si>
    <t xml:space="preserve">Geliştirilmesi hedeflenen teknoloji modellendi/simüle edildi mi? </t>
  </si>
  <si>
    <r>
      <rPr>
        <rFont val="Calibri"/>
        <color theme="1"/>
        <sz val="12.0"/>
      </rPr>
      <t xml:space="preserve">Potansiyel uygulama/sistem/bileşen için performans tahminleri deneyler veya modelleme/simülasyon çalışmaları ile doğrulandı mi? </t>
    </r>
    <r>
      <rPr>
        <rFont val="Calibri"/>
        <i/>
        <color theme="1"/>
        <sz val="12.0"/>
      </rPr>
      <t>(Validation)</t>
    </r>
  </si>
  <si>
    <r>
      <rPr>
        <rFont val="Calibri"/>
        <color theme="1"/>
        <sz val="12.0"/>
      </rPr>
      <t xml:space="preserve">Teknolojinin yapılabilirliği deneyler ile gerçeklendi mi? </t>
    </r>
    <r>
      <rPr>
        <rFont val="Calibri"/>
        <i/>
        <color theme="1"/>
        <sz val="12.0"/>
      </rPr>
      <t>(Verification)</t>
    </r>
  </si>
  <si>
    <t xml:space="preserve">Teknolojinin/sistem bileşenlerinin hedeflenen kullanıma ilişkin uygulanabilirliği/entegrasyonu kanıtlandı mı? </t>
  </si>
  <si>
    <t>Teknoloji/sistem performans metrikleri/isterleri oluşturuldu mu?</t>
  </si>
  <si>
    <r>
      <rPr>
        <rFont val="Calibri"/>
        <color theme="1"/>
        <sz val="12.0"/>
      </rPr>
      <t xml:space="preserve">Teknolojinin/sistemin bilimsel yapılabilirliğinin (fizibilitesinin) fiziki gösterimi yapıldı mı? </t>
    </r>
    <r>
      <rPr>
        <rFont val="Calibri"/>
        <i/>
        <color theme="1"/>
        <sz val="12.0"/>
      </rPr>
      <t>(Demonstration)</t>
    </r>
  </si>
  <si>
    <t>Hedeflenen teknoloji/sistemin, mevcut teknolojilerle giderilemeyen bir teknolojik boşluğu dolduracağı veya bir ihtiyacı karşılayacağı kanıtlandı mı?</t>
  </si>
  <si>
    <t>TRL 4 Tanımı</t>
  </si>
  <si>
    <r>
      <rPr>
        <rFont val="Calibri"/>
        <b/>
        <color theme="1"/>
        <sz val="12.0"/>
      </rPr>
      <t>Laboratuvar Ortamında Teknoloji/Sistem Bileşenlerinin Gerçeklenmesi:</t>
    </r>
    <r>
      <rPr>
        <rFont val="Calibri"/>
        <color theme="1"/>
        <sz val="12.0"/>
      </rPr>
      <t xml:space="preserve"> Hedeflenen teknoloji/sistem bileşenlerinin birbirine entegre edildiği ve doğrulanmasının</t>
    </r>
    <r>
      <rPr>
        <rFont val="Calibri"/>
        <i/>
        <color theme="1"/>
        <sz val="12.0"/>
      </rPr>
      <t xml:space="preserve"> (validation)</t>
    </r>
    <r>
      <rPr>
        <rFont val="Calibri"/>
        <color theme="1"/>
        <sz val="12.0"/>
      </rPr>
      <t xml:space="preserve"> laboratuvar ortamında yapıldığı aşamadır.</t>
    </r>
  </si>
  <si>
    <t>Son kullanıcının teknoloji/sistem gereksinimlerinin dokümantasyonu yapıldı mı?</t>
  </si>
  <si>
    <r>
      <rPr>
        <rFont val="Calibri"/>
        <color theme="1"/>
        <sz val="12.0"/>
      </rPr>
      <t xml:space="preserve">"Teknolojinin yapısal ve işlevsel planı" veya "sistem mimarisi" </t>
    </r>
    <r>
      <rPr>
        <rFont val="Calibri"/>
        <i/>
        <color theme="1"/>
        <sz val="12.0"/>
      </rPr>
      <t>(system architecture)</t>
    </r>
    <r>
      <rPr>
        <rFont val="Calibri"/>
        <color theme="1"/>
        <sz val="12.0"/>
      </rPr>
      <t xml:space="preserve"> taslak olarak oluşturuldu mu?</t>
    </r>
  </si>
  <si>
    <t>Teknoloji veya sistemin her bir bileşeninin istenen performans gereksinimlerini karşıladığı kanıtlandı mı?</t>
  </si>
  <si>
    <r>
      <rPr>
        <rFont val="Calibri"/>
        <color theme="1"/>
        <sz val="12.0"/>
      </rPr>
      <t xml:space="preserve">Teknolojinin/sistemin bileşenleri arasındaki uyumluluğun ve arayüz performanslarının fiziki gösterimi yapıldı mı? </t>
    </r>
    <r>
      <rPr>
        <rFont val="Calibri"/>
        <i/>
        <color theme="1"/>
        <sz val="12.0"/>
      </rPr>
      <t>(Demonstration)</t>
    </r>
  </si>
  <si>
    <r>
      <rPr>
        <rFont val="Calibri"/>
        <color theme="1"/>
        <sz val="12.0"/>
      </rPr>
      <t xml:space="preserve">Teknolojinin/sistemin, "Basitleştirilmiş Ortamdaki" işlevselliğinin fiziki gösterimi yapıldı mı? </t>
    </r>
    <r>
      <rPr>
        <rFont val="Calibri"/>
        <i/>
        <color theme="1"/>
        <sz val="12.0"/>
      </rPr>
      <t>(Demonstration)</t>
    </r>
  </si>
  <si>
    <r>
      <rPr>
        <rFont val="Calibri"/>
        <color theme="1"/>
        <sz val="12.0"/>
      </rPr>
      <t xml:space="preserve">Teknolojinin/sistemin performansının "Laboratuvar Ortamında" fiziki gösterimi yapıldı mı? </t>
    </r>
    <r>
      <rPr>
        <rFont val="Calibri"/>
        <i/>
        <color theme="1"/>
        <sz val="12.0"/>
      </rPr>
      <t>(Demonstration)</t>
    </r>
  </si>
  <si>
    <t>TRL 5 Tanımı</t>
  </si>
  <si>
    <r>
      <rPr>
        <rFont val="Calibri"/>
        <b/>
        <color theme="1"/>
        <sz val="12.0"/>
      </rPr>
      <t xml:space="preserve">Simüle Edilmiş (Benzetimli) Ortamda Teknoloji/Sistem Bileşenlerinin Gerçeklenmesi: </t>
    </r>
    <r>
      <rPr>
        <rFont val="Calibri"/>
        <color theme="1"/>
        <sz val="12.0"/>
      </rPr>
      <t xml:space="preserve">Bileşenlerin  simüle edilmiş (benzetimli) ortamda test edildiği ve doğrulandığı aşamadır. </t>
    </r>
    <r>
      <rPr>
        <rFont val="Calibri"/>
        <i/>
        <color theme="1"/>
        <sz val="12.0"/>
      </rPr>
      <t>(Validation)</t>
    </r>
  </si>
  <si>
    <t>Teknoloji/sistem bileşenlerinin, simüle edilmiş (benzetimli) ortamda, dahili (kendi aralarındaki) arayüz gereksinimleri dokümante edildi ve analizleri tamamlandı mı?</t>
  </si>
  <si>
    <r>
      <rPr>
        <rFont val="Calibri"/>
        <color theme="1"/>
        <sz val="12.0"/>
      </rPr>
      <t xml:space="preserve">Teknoloji/sistem özellikleri </t>
    </r>
    <r>
      <rPr>
        <rFont val="Calibri"/>
        <i/>
        <color theme="1"/>
        <sz val="12.0"/>
      </rPr>
      <t>(specifications)</t>
    </r>
    <r>
      <rPr>
        <rFont val="Calibri"/>
        <color theme="1"/>
        <sz val="12.0"/>
      </rPr>
      <t xml:space="preserve"> simüle (benzetim) edilebiliyor ve laboratuvar ortamında doğrulanabiliyor mu? </t>
    </r>
    <r>
      <rPr>
        <rFont val="Calibri"/>
        <i/>
        <color theme="1"/>
        <sz val="12.0"/>
      </rPr>
      <t>(Validation)</t>
    </r>
  </si>
  <si>
    <t>Simüle edilmiş (benzetimli) ortam yüksek doğrulukta sonuç üretme potansiyeline sahip olacak şekilde tasarlandı mı?</t>
  </si>
  <si>
    <r>
      <rPr>
        <rFont val="Calibri"/>
        <color theme="1"/>
        <sz val="12.0"/>
      </rPr>
      <t xml:space="preserve">Her bir bileşenin işlevi, simüle edilmiş (benzetimli) ortamda test edildi ve gerçeklendi mi? </t>
    </r>
    <r>
      <rPr>
        <rFont val="Calibri"/>
        <i/>
        <color theme="1"/>
        <sz val="12.0"/>
      </rPr>
      <t>(Verification)</t>
    </r>
  </si>
  <si>
    <t>Hedeflenen teknoloji/sistemin standartlarına ilişkin ön operasyonel gereksinimler oluşturuldu mu?</t>
  </si>
  <si>
    <t>TRL 6 Tanımı</t>
  </si>
  <si>
    <r>
      <rPr>
        <rFont val="Calibri"/>
        <b/>
        <color theme="1"/>
        <sz val="12.0"/>
      </rPr>
      <t xml:space="preserve">Prototip Tasarımı ve Simüle Edilmiş Ortamda Doğrulanması: </t>
    </r>
    <r>
      <rPr>
        <rFont val="Calibri"/>
        <color theme="1"/>
        <sz val="12.0"/>
      </rPr>
      <t xml:space="preserve">Hedeflenen teknoloji/sistemin, temsili modeli veya prototipinin, simüle edilmiş ortam veya yüksek doğrulukta laboratuvar ortamında test edildiği aşamadır. Tam ölçekte karşılaşılan/karşılaşabilecek gerçek problemler, uygun ortamda temsili model veya prototipe uygulanır. </t>
    </r>
  </si>
  <si>
    <t>Hedeflenen teknolojinin/sistemin entegrasyonuna ilişkin hususlar belirlendi mi?</t>
  </si>
  <si>
    <t>Gerçek (operasyonel) ortam ve operasyonel gereksinimler tanımlanmış durumda mı?</t>
  </si>
  <si>
    <r>
      <rPr>
        <rFont val="Calibri"/>
        <color theme="1"/>
        <sz val="12.0"/>
      </rPr>
      <t xml:space="preserve">Hedeflenen teknoloji/sistem prototipi, simüle edilmiş ortam veya yüksek doğrulukta laboratuvar ortamında test edildi ve gerçeklendi mi? </t>
    </r>
    <r>
      <rPr>
        <rFont val="Calibri"/>
        <i/>
        <color theme="1"/>
        <sz val="12.0"/>
      </rPr>
      <t>(Verification)</t>
    </r>
  </si>
  <si>
    <r>
      <rPr>
        <rFont val="Calibri"/>
        <color theme="1"/>
        <sz val="12.0"/>
      </rPr>
      <t xml:space="preserve">Hedeflenen teknoloji/sistem prototipinin performans özellikleri, simüle edilmiş ortam veya yüksek doğrulukta laboratuvar ortamında test edildi ve gerçeklendi mi? </t>
    </r>
    <r>
      <rPr>
        <rFont val="Calibri"/>
        <i/>
        <color theme="1"/>
        <sz val="12.0"/>
      </rPr>
      <t>(Verification)</t>
    </r>
  </si>
  <si>
    <r>
      <rPr>
        <rFont val="Calibri"/>
        <color theme="1"/>
        <sz val="12.0"/>
      </rPr>
      <t xml:space="preserve">Hedeflenen teknoloji/sistemin "mühendislik fizibilite analizi" tamamlanarak, fizibilitesinin fiziki gösterimi yapıldı mı? </t>
    </r>
    <r>
      <rPr>
        <rFont val="Calibri"/>
        <i/>
        <color theme="1"/>
        <sz val="12.0"/>
      </rPr>
      <t>(Demonstration)</t>
    </r>
  </si>
  <si>
    <t>TRL 7 Tanımı</t>
  </si>
  <si>
    <r>
      <rPr>
        <rFont val="Calibri"/>
        <b/>
        <color theme="1"/>
        <sz val="12.0"/>
      </rPr>
      <t>Gerçek (Operasyonel) Ortamda Prototipin Doğrulanması:</t>
    </r>
    <r>
      <rPr>
        <rFont val="Calibri"/>
        <color theme="1"/>
        <sz val="12.0"/>
      </rPr>
      <t xml:space="preserve">  Teknoloji/sistem prototipinin gerçek (operasyonel) ortamda tüm fonksiyonlarının fiziki gösteriminin yapıldığı aşamadır. </t>
    </r>
  </si>
  <si>
    <t>Prototipte/pilot sistemde modellenen bileşenler, üretimde kullanılacak bileşenleri temsil edecek şekilde oluşturuldu mu?</t>
  </si>
  <si>
    <t>Arayüzlerin her biri, gerçek (operasyonel) ortamın gerektirdiği zorlamalı koşullarda (anormal ve stresli vb.) test edildi mi?</t>
  </si>
  <si>
    <t>Teknoloji/sistem prototipinin fonksiyonlarına ilişkin testler gerçek (operasyonel) ortamda tamamlandı mı?</t>
  </si>
  <si>
    <r>
      <rPr>
        <rFont val="Calibri"/>
        <color theme="1"/>
        <sz val="12.0"/>
      </rPr>
      <t>Entegre edilmiş prototipin, gerçek (operasyonel) ortamda fiziki gösterimi yapıldı mı?</t>
    </r>
    <r>
      <rPr>
        <rFont val="Calibri"/>
        <i/>
        <color theme="1"/>
        <sz val="12.0"/>
      </rPr>
      <t xml:space="preserve"> (Demonstration)</t>
    </r>
  </si>
  <si>
    <t>TRL 8 Tanımı</t>
  </si>
  <si>
    <r>
      <rPr>
        <rFont val="Calibri"/>
        <b/>
        <color theme="1"/>
        <sz val="12.0"/>
      </rPr>
      <t xml:space="preserve">Gerçek Ortamda Teknoloji/Sistem Performans Değerlendirmesi: </t>
    </r>
    <r>
      <rPr>
        <rFont val="Calibri"/>
        <color theme="1"/>
        <sz val="12.0"/>
      </rPr>
      <t>Teknoloji/sistemin son halinin beklenen koşullar altında çalışır durumda olduğu aşamadır.</t>
    </r>
  </si>
  <si>
    <t xml:space="preserve">Tüm teknoloji/sistem bileşenleri yapı, entegrasyon ve fonksiyon bakımından gerçek ortamda uyumlu çalışır duruma geldi mi? </t>
  </si>
  <si>
    <t xml:space="preserve">Teknoloji/sistem geliştirme süreci tamamlandı mı, gerçek ortamda performans değerlendirmesi yapıldı mı? </t>
  </si>
  <si>
    <t>Teknik Gelişim Testi ve Değerlendirmesi (Development Test &amp; Evaluation) başarıyla tamamlandı ve belgelendi mi?</t>
  </si>
  <si>
    <t>TRL 9 Tanımı</t>
  </si>
  <si>
    <r>
      <rPr>
        <rFont val="Calibri"/>
        <b/>
        <color theme="1"/>
        <sz val="12.0"/>
      </rPr>
      <t xml:space="preserve">Gerçek Ortamda Başarı ile Performans Gösteren Teknoloji/Sistem: </t>
    </r>
    <r>
      <rPr>
        <rFont val="Calibri"/>
        <color theme="1"/>
        <sz val="12.0"/>
      </rPr>
      <t>Geliştirilen teknoloji/sistemin gerçek ortamında çalışır durumda olduğunun kanıtlandığı aşamadır.</t>
    </r>
  </si>
  <si>
    <t>Teknoloji/sistem operasyonel konsept belgesinde tanımlandığı şekilde çalışmakta mıdır?</t>
  </si>
  <si>
    <t>Teknoloji/sistem belirlenen operasyonel ortamda kullanıma alındı mı?</t>
  </si>
  <si>
    <t>Teknolojinin/sistemin etkinliği tümü ile fiziki olarak gösterildi mi? (Demonstration)</t>
  </si>
  <si>
    <t>Operasyonel test ve değerlendirme (Operational Test &amp; Evaluation) başarı ile tamamlandı ve raporlandı mı?</t>
  </si>
  <si>
    <r>
      <rPr>
        <rFont val="Calibri"/>
        <b/>
        <color theme="1"/>
        <sz val="14.0"/>
      </rPr>
      <t>Açıklamalar ve Referanslar</t>
    </r>
    <r>
      <rPr>
        <rFont val="Calibri"/>
        <color theme="1"/>
        <sz val="14.0"/>
      </rPr>
      <t xml:space="preserve">
* Hesaplama metodolojisi için yararlanılan kaynak: Setiawan ve Sulaswatty, "Production technology readiness assessment of surfactant in the research center for Chemistry-Indonesian Institute of Sciences", AIP Conference Proceedings, 2017
** Tanımlar ve sorular hazırlanırken aşağıdaki referanslardan faydalanılmıştır:
1. Lavoie and Daim, “Technology Readiness Levels Improving R&amp;D Management: A Grounded Theory Analysis”, PICMET '17: Technology Management for Interconnected World, Portland State University, ABD, 2017
2. “Savunma Sanayii için Teknoloji Hazırlık Seviyesi Kılavuzu”, Savunma Sanayii Müsteşarlığı, Türkiye, 2015
3. “The TRL Scale as a Research &amp; Innovation Policy Tool”, EARTO Recommendations, 2014
4. “TRL Questionnaire”, https://docs.gatesfoundation.org/documents/trl-questions-tool.xlsx, Bill &amp; Melinda Gates Foundation , ABD(Erişim: Ağustos 2018)
5. Homeland Security Studies and Analysis Institute, “Security Science and Technology Readiness Level Calculator (Ver 1.1)”, ABD, 2009
6. US Department of Defense; Defense Research and Engineering (DDR&amp;E), “Technology Readiness Assessment (TRA) Deskbook”, 2009
7. Blanchette et al, "Beyond Technology Readiness Levels for Software: U.S. Army Workshop Report", Software Engineering Institute, Carnegie Mellon University, ABD, 2010
8. William L. Nolte, "Did I Ever Tell You about the Whale: or Measuring Technology Maturity", Information Age Publishing, ABD, 2008
9. "Technology Readiness Levels - TRL, NASA’s contribution to Horizon 2020", https://www.wmahsn.org/storage/resources/documents/EIT_Health_KIC_A_guide_to_TRL-EIT_health.pdf, (Erişim: Ekim 2018)</t>
    </r>
  </si>
  <si>
    <r>
      <rPr>
        <rFont val="Calibri"/>
        <b/>
        <color theme="1"/>
        <sz val="14.0"/>
      </rPr>
      <t xml:space="preserve">Teknoloji Hazırlık Seviyeleri (YAZILIM)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</si>
  <si>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t>Temel Bilimsel Araştırmalar: Yazılım ürününün matematiksel formülasyonları ve temel özelliklerine ilişkin bilimsel bilginin geliştirildiği aşamadır.</t>
  </si>
  <si>
    <t>Yazılım gereksinimleri genel hatlarıyla tanımlandı mı?</t>
  </si>
  <si>
    <t>Hedeflenen yazılım ürününün  temel özellikleri, matematiksel formülasyonu ve genel algoritmasını destekleyen halihazırdaki bilimsel bilgiler elde edildi mi?</t>
  </si>
  <si>
    <t>Yazılım gereksinimlerini ve bu gereksinimleri karşılayabilecek yazılım ürününü  destekleyen/sınayan temel prensipler, bilimsel kurallar ve varsayımlar tanımlandı mı?</t>
  </si>
  <si>
    <t>Destekleyici/sınayıcı temel prensipler, bilimsel kurallar ve varsayımlar gözlemlendi ve doğrulandı mı?</t>
  </si>
  <si>
    <t>Gözlem ve doğrulama/sınama araştırmaları sonucunda yazılım mimarisine ilişkin bilimsel bilgi geliştirildi mi?</t>
  </si>
  <si>
    <t>Temel Bilimsel Araştırmalardan Yazılım Konsepti Tasarımı: Yazılım konseptinin, temel özelliklerinin ve modellemeyle sınanan potansiyel uygulamalarının formüle edildiği aşamadır.</t>
  </si>
  <si>
    <t>Hedeflenen yazılımın potansiyel uygulamaları belirlendi mi?</t>
  </si>
  <si>
    <t xml:space="preserve"> Potansiyel uygulamaların yapılabilirliği (fizibilitesi) doğrulandı mı?</t>
  </si>
  <si>
    <t>Algoritmaların ve yazılım konseptinin temel özellikleri  tanımlandı mı?</t>
  </si>
  <si>
    <t>Yazılımın üzerinde çalışacağı donanım halihazırda mevcut mu?</t>
  </si>
  <si>
    <t xml:space="preserve">Yazılımın kritik performans özelliklerinin doğrulanması amacıyla, entegre edilmemiş yazılım bileşenleri kullanılarak, sınırlı işlevselliğin (limited functionality) geliştirildiği aşamadır. </t>
  </si>
  <si>
    <r>
      <rPr>
        <rFont val="Calibri"/>
        <color theme="1"/>
        <sz val="12.0"/>
      </rPr>
      <t xml:space="preserve">Yazılımın performans özellikleri ve geliştirilen algoritmalar, modellenen temsili veri setleriyle veya analitik çalışmalarla gerçeklendi mi? </t>
    </r>
    <r>
      <rPr>
        <rFont val="Calibri"/>
        <i/>
        <color theme="1"/>
        <sz val="12.0"/>
      </rPr>
      <t>(Verification)</t>
    </r>
  </si>
  <si>
    <t>Yazılıma ilişkin algoritmaların ana hatları dokümante edildi mi?</t>
  </si>
  <si>
    <r>
      <rPr>
        <rFont val="Calibri"/>
        <color theme="1"/>
        <sz val="12.0"/>
      </rPr>
      <t>İlk yazılım kodlamaları, yazılımın operasyonel gereksinimi karşıladığını gerçekliyor mu?</t>
    </r>
    <r>
      <rPr>
        <rFont val="Calibri"/>
        <i/>
        <color theme="1"/>
        <sz val="12.0"/>
      </rPr>
      <t xml:space="preserve"> (Verification)</t>
    </r>
  </si>
  <si>
    <r>
      <rPr>
        <rFont val="Calibri"/>
        <color theme="1"/>
        <sz val="12.0"/>
      </rPr>
      <t xml:space="preserve">Algoritmaların, temsili (surrogate) bir işlemcide başarılı bir şekilde çalıştığının fiziki gösterimi yapıldı mı? </t>
    </r>
    <r>
      <rPr>
        <rFont val="Calibri"/>
        <i/>
        <color theme="1"/>
        <sz val="12.0"/>
      </rPr>
      <t xml:space="preserve"> (Demonstration)</t>
    </r>
  </si>
  <si>
    <t xml:space="preserve">Yazılımın kritik bileşenlerinin entegre edildiği, fonksiyonellik bakımından doğrulandığı, birarada çalışabilirliğin (interoperability) ve sistem mimarisinin geliştirilmeye başlandığı aşamadır.  </t>
  </si>
  <si>
    <t>Veri formatlarının analizi tamamlandı mı?</t>
  </si>
  <si>
    <t>Her bir modülün yazılım mimari modeliyle uyumluluğu sağlandı mı?</t>
  </si>
  <si>
    <r>
      <rPr>
        <rFont val="Calibri"/>
        <color theme="1"/>
        <sz val="12.0"/>
      </rPr>
      <t xml:space="preserve">Yazılım, yapay tam-ölçek problemleri çözümlüyor veya temsili veri setlerini tam olarak işleyebiliyor mu </t>
    </r>
    <r>
      <rPr>
        <rFont val="Calibri"/>
        <i/>
        <color theme="1"/>
        <sz val="12.0"/>
      </rPr>
      <t>(data processing)</t>
    </r>
    <r>
      <rPr>
        <rFont val="Calibri"/>
        <color theme="1"/>
        <sz val="12.0"/>
      </rPr>
      <t xml:space="preserve"> ?</t>
    </r>
  </si>
  <si>
    <r>
      <rPr>
        <rFont val="Calibri"/>
        <color theme="1"/>
        <sz val="12.0"/>
      </rPr>
      <t xml:space="preserve">Tüm işlevlerin veya modüllerin laboratuvar ortamında fiziki gösterimi yapıldı mı? </t>
    </r>
    <r>
      <rPr>
        <rFont val="Calibri"/>
        <i/>
        <color theme="1"/>
        <sz val="12.0"/>
      </rPr>
      <t>(Demonstration)</t>
    </r>
  </si>
  <si>
    <r>
      <rPr>
        <rFont val="Calibri"/>
        <color theme="1"/>
        <sz val="12.0"/>
      </rPr>
      <t xml:space="preserve">İşlevlerin veya modüllerin geçici entegrasyonunun fiziki gösterimi yapıldı mı? </t>
    </r>
    <r>
      <rPr>
        <rFont val="Calibri"/>
        <i/>
        <color theme="1"/>
        <sz val="12.0"/>
      </rPr>
      <t>(Demonstration)</t>
    </r>
  </si>
  <si>
    <r>
      <rPr>
        <rFont val="Calibri"/>
        <color theme="1"/>
        <sz val="12.0"/>
      </rPr>
      <t>Entegre edilen işlevlerin veya modüllerin fonksiyonel olarak doğrulaması yapıldı mı?</t>
    </r>
    <r>
      <rPr>
        <rFont val="Calibri"/>
        <i/>
        <color theme="1"/>
        <sz val="12.0"/>
      </rPr>
      <t xml:space="preserve"> (Validation)</t>
    </r>
  </si>
  <si>
    <t>Yazılım mimari modelinin birlikte çalışabilirlik (interoperability), güvenilirlik (reliability), sürdürülebilirlik (maintainability), genişletilebilirlik (extensibility), ölçeklendirilebilirlik (scalability) ve güvenlik (security) konularını içerecek şekilde geliştirilmesine başlandı mı?</t>
  </si>
  <si>
    <t xml:space="preserve">Simüle edilmiş (benzetimli) ortamda, uçtan uca yazılım unsurlarının (işlevler/modüller) entegre edildiği, arayüzlerin geliştirildiği ve fiziki gösteriminin (demonstration) yapıldığı aşamadır. </t>
  </si>
  <si>
    <t>Her bir işlevin/modülün kodlaması tamamlandı mı?</t>
  </si>
  <si>
    <t>Her bir işlevin/modülün hata ayıklaması (debugging) yapıldı mı?</t>
  </si>
  <si>
    <t>Uçtan uca yazılım unsurlarının (işlevler/modüller) simüle edilmiş (benzetimli) ortamla uyumlu  mevcut sistemler/simülasyonlar ile arayüzleri geliştirildi mi?</t>
  </si>
  <si>
    <t>İşlevlerin/modüllerin simüle edilmiş (benzetimli) ortamda entegrasyonunun fiziki gösterimi yapıldı mı? (Demonstration)</t>
  </si>
  <si>
    <t xml:space="preserve">Uçtan uca yazılım sisteminin öngörülen performansı gösterdiği doğrulandı mı? </t>
  </si>
  <si>
    <t>Algoritmalar, operasyonel ortama yerleştirilebilecek özellikteki bir işlemcide çalıştırıldı mı?</t>
  </si>
  <si>
    <t>Yazılım mimarisi tamamlandı mı?</t>
  </si>
  <si>
    <t>Veritabanı yapısı ve arayüzlerin yapısı tamamlandı mı?</t>
  </si>
  <si>
    <t>Yazılım prototipinin tasarlandığı, tam ölçekteki gerçekçi problemler ile test edildiği ve fiziki gösteriminin (demonstration) yapıldığı aşamadır. 
(Yazılımın ön versiyonu - Alpha version)</t>
  </si>
  <si>
    <r>
      <rPr>
        <rFont val="Calibri"/>
        <color theme="1"/>
        <sz val="12.0"/>
      </rPr>
      <t xml:space="preserve">Yazılımın prototip uygulamalarının, tam ölçekteki gerçekçi problemler üzerinde fiziki gösterimi yapıldı mı? </t>
    </r>
    <r>
      <rPr>
        <rFont val="Calibri"/>
        <i/>
        <color theme="1"/>
        <sz val="12.0"/>
      </rPr>
      <t>(Demonstration)</t>
    </r>
  </si>
  <si>
    <t>Yazılım algoritmaları, mevcut donanım/yazılım sistemleri ile entegre edildi mi?</t>
  </si>
  <si>
    <r>
      <rPr>
        <rFont val="Calibri"/>
        <color theme="1"/>
        <sz val="12.0"/>
      </rPr>
      <t>Yazılım prototipinin "mühendislik fizibilite analizi" tamamlanarak, fizibilitesinin fiziki gösterimi yapıldı mı?</t>
    </r>
    <r>
      <rPr>
        <rFont val="Calibri"/>
        <i/>
        <color theme="1"/>
        <sz val="12.0"/>
      </rPr>
      <t xml:space="preserve"> (Demonstration)</t>
    </r>
  </si>
  <si>
    <t>Yazılım geliştirme belgeleri (kullanıcı belgeleri, bakım belgeleri, eğitim belgeleri) hazırlanmaya başlandı mı?</t>
  </si>
  <si>
    <t>Zamanlama kısıtlarının (timing contraints) analizi, tatmin edici sonuçlarla tamamlandı mı?</t>
  </si>
  <si>
    <t>Gerçek (Operasyonel) Ortamda Yazılım Prototipinin Fiziki Gösterimi:  Yazılım prototipinin gerçek (operasyonel) ortamda tüm fonksiyonlarının fiziki gösteriminin (demonstration) yapıldığı aşamadır. 
(Yazılımın çalışır versiyonu - Beta version)</t>
  </si>
  <si>
    <r>
      <rPr>
        <rFont val="Calibri"/>
        <color theme="1"/>
        <sz val="12.0"/>
      </rPr>
      <t xml:space="preserve">Yazılım prototipi fiziki gösterim </t>
    </r>
    <r>
      <rPr>
        <rFont val="Calibri"/>
        <i/>
        <color theme="1"/>
        <sz val="12.0"/>
      </rPr>
      <t>(demonstration)</t>
    </r>
    <r>
      <rPr>
        <rFont val="Calibri"/>
        <color theme="1"/>
        <sz val="12.0"/>
      </rPr>
      <t xml:space="preserve"> ve test için gereken tüm kilit işlevlere sahip olacak şekilde geliştirildi mi?</t>
    </r>
  </si>
  <si>
    <t>Operasyonel fizibiliteyi gösteren donanım/yazılım sistemlerinin entegrasyonu başarılı bir şekilde yapıldı mı?</t>
  </si>
  <si>
    <r>
      <rPr>
        <rFont val="Calibri"/>
        <color theme="1"/>
        <sz val="12.0"/>
      </rPr>
      <t xml:space="preserve">Yazılım hataları </t>
    </r>
    <r>
      <rPr>
        <rFont val="Calibri"/>
        <i/>
        <color theme="1"/>
        <sz val="12.0"/>
      </rPr>
      <t>(software bugs)</t>
    </r>
    <r>
      <rPr>
        <rFont val="Calibri"/>
        <color theme="1"/>
        <sz val="12.0"/>
      </rPr>
      <t xml:space="preserve"> büyük oranda düzeltildi mi?</t>
    </r>
  </si>
  <si>
    <t>Yazılım geliştirme belgeleri (kullanıcı belgeleri, bakım belgeleri, eğitim belgeleri)  kısmen hazırlandı mı?</t>
  </si>
  <si>
    <t>Entegre edilmiş yazılım prototipinin, gerçek (operasyonel) ortamda fiziki gösterimi yapıldı mı? (Demonstration)</t>
  </si>
  <si>
    <t>Gerçek Ortamda Yazılım Performans Değerlendirmesi ve Belgelendirmesi: Yazılımın geliştirme sürecinin tamamlandığı, belgelendirildiği ve son halinin beklenen koşullar altında çalışır durumda olduğu aşamadır. 
(Yazılımın ilk versiyonu -  v.1.0)</t>
  </si>
  <si>
    <t>Yazılım teknolojisi operasyonel donanım ve yazılım sistemleriyle tam olarak entegre edildi mi?</t>
  </si>
  <si>
    <t>Yazılım hatalarının (software bugs) tamamı ayıklandı mı?</t>
  </si>
  <si>
    <t>Yazılım geliştirme belgeleri (kullanıcı belgeleri, bakım belgeleri, eğitim belgeleri) tamamlandı mı?</t>
  </si>
  <si>
    <t>Yazılımın tüm işlevlerinin, simüle edilmiş (benzetimli) operasyonel senaryolarda başarılı bir şekilde fiziki gösterimi yapıldı mı?  (Demonstration)</t>
  </si>
  <si>
    <t>Metodoloji ve yazılım "Gerçekleme ve Doğrulama"  (Verification and Validation - V&amp;V) tamamlandı mı?</t>
  </si>
  <si>
    <t>Gerçek Ortamda Başarı ile Performans Gösteren Yazılım: Geliştirilen teknoloji/sistemin gerçek ortamında çalışır durumda olduğunun kanıtlandığı aşamadır.</t>
  </si>
  <si>
    <t>Entegre yazılım teknolojisi operasyonel donanım ve yazılım sistemleriyle birlikte çalışır durumda mı?</t>
  </si>
  <si>
    <t>Yazılım teknolojisi gerçek ortamda ve gerçek senaryolarda başarılı şekilde çalışır durumda mı?</t>
  </si>
  <si>
    <t>Yazılım teknolojisi gerçek operasyonel ortamda halihazırda, tekrar edilebilir ve yeniden kullanılabilir şekilde (repeatable and reusable)  mi?</t>
  </si>
  <si>
    <t>Yazılım mühendisliği desteği mevcut ve sürdürülebilir mi?</t>
  </si>
  <si>
    <r>
      <rPr>
        <rFont val="Calibri"/>
        <b/>
        <color theme="1"/>
        <sz val="14.0"/>
      </rPr>
      <t>Açıklamalar ve Referanslar</t>
    </r>
    <r>
      <rPr>
        <rFont val="Calibri"/>
        <color theme="1"/>
        <sz val="14.0"/>
      </rPr>
      <t xml:space="preserve">
* Hesaplama metodolojisi için yararlanılan kaynak: Setiawan ve Sulaswatty, "Production technology readiness assessment of surfactant in the research center for Chemistry-Indonesian Institute of Sciences", AIP Conference Proceedings, 2017
** Tanımlar ve sorular hazırlanırken aşağıdaki referanslardan faydalanılmıştır:
1. Lavoie and Daim, “Technology Readiness Levels Improving R&amp;D Management: A Grounded Theory Analysis”, PICMET '17: Technology Management for Interconnected World, Portland State University, ABD, 2017
2. “Savunma Sanayii için Teknoloji Hazırlık Seviyesi Kılavuzu”, Savunma Sanayii Müsteşarlığı, Türkiye, 2015
3. “The TRL Scale as a Research &amp; Innovation Policy Tool”, EARTO Recommendations, 2014
4. “TRL Questionnaire”, https://docs.gatesfoundation.org/documents/trl-questions-tool.xlsx, Bill &amp; Melinda Gates Foundation, ABD (Erişim: Ağustos 2018)
5. Homeland Security Studies and Analysis Institute, “Security Science and Technology Readiness Level Calculator (Ver 1.1)”, ABD, 2009
6. US Department of Defense; Defense Research and Engineering (DDR&amp;E), “Technology Readiness Assessment (TRA) Deskbook”, 2009
7. Blanchette et al, "Beyond Technology Readiness Levels for Software: U.S. Army Workshop Report", Software Engineering Institute, Carnegie Mellon University, ABD, 2010
8. William L. Nolte, "Did I Ever Tell You about the Whale: or Measuring Technology Maturity", Information Age Publishing, ABD, 2008
9. "Technology Readiness Levels - TRL, NASA’s contribution to Horizon 2020", https://www.wmahsn.org/storage/resources/documents/EIT_Health_KIC_A_guide_to_TRL-EIT_health.pdf, (Erişim: Ekim 2018)</t>
    </r>
  </si>
  <si>
    <r>
      <rPr>
        <rFont val="Calibri"/>
        <b/>
        <color theme="1"/>
        <sz val="14.0"/>
      </rPr>
      <t xml:space="preserve">Teknoloji Hazırlık Seviyeleri (SAĞLIK-TANI)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</si>
  <si>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t>Hastalığın Bilimsel Temellerinin İncelenmesi</t>
  </si>
  <si>
    <t>Bilimsel literatürdeki bilgi tabanı araştırıldı ve değerlendirildi mi?</t>
  </si>
  <si>
    <t>Hastalığın insan ve hayvanlardaki seyri ve bağlantıları tanımlandı mı?</t>
  </si>
  <si>
    <t>Hipotezin Geliştirilmesi ve Deney Tasarımları</t>
  </si>
  <si>
    <t>Hedeflenen tanı yönteminin kapsamı ve karakteristik özellikleri tanımlandı mı?</t>
  </si>
  <si>
    <t>İlgili bilimsel konularda araştırma fikirleri, hipotezler ve deneysel tasarımlar geliştirilmesine yönelik akademik çalışmalar yapıldı mı?</t>
  </si>
  <si>
    <t>Patentlenebilirlik için ön fikri mülkiyet araştırması yapıldı mı?</t>
  </si>
  <si>
    <r>
      <rPr>
        <rFont val="Calibri"/>
        <b/>
        <color theme="1"/>
        <sz val="12.0"/>
      </rPr>
      <t>Tanı Kitinin/Tanı Yönteminin İlk Versiyonun</t>
    </r>
    <r>
      <rPr>
        <rFont val="Calibri"/>
        <b/>
        <color theme="1"/>
        <sz val="12.0"/>
      </rPr>
      <t xml:space="preserve">un (Preliminary) </t>
    </r>
    <r>
      <rPr>
        <rFont val="Calibri"/>
        <b/>
        <color theme="1"/>
        <sz val="12.0"/>
      </rPr>
      <t>Tanımlanması ve Karakterizasyonu</t>
    </r>
  </si>
  <si>
    <t>Tahlil bileşenleri (assay components) örnekler ve/veya görüntüleme aracılığıyla incelendi mi?</t>
  </si>
  <si>
    <t>Tanı yöntemine ilişkin kritik teknolojiler ve bileşenler tanımlandı ve değerlendirildi mi?</t>
  </si>
  <si>
    <t>Deney düzeneklerinin karakterizasyonuna başlandı mı?</t>
  </si>
  <si>
    <r>
      <rPr>
        <rFont val="Calibri"/>
        <color theme="1"/>
        <sz val="12.0"/>
      </rPr>
      <t xml:space="preserve">Basit örnekler/yapay matrislerle ilk tahliller gerçekleştirildi mi? </t>
    </r>
    <r>
      <rPr>
        <rFont val="Calibri"/>
        <i/>
        <color theme="1"/>
        <sz val="12.0"/>
      </rPr>
      <t>(Demonstration)</t>
    </r>
  </si>
  <si>
    <t>İlgili matrislerde geri kazanım testi (spike recovery) ile hassasiyetin ve özgünlüğün gösterimi yapıldı mı?</t>
  </si>
  <si>
    <r>
      <rPr>
        <rFont val="Calibri"/>
        <b/>
        <color theme="1"/>
        <sz val="12.0"/>
      </rPr>
      <t xml:space="preserve">Aktifliğin ve Etkinliğin Optimizasyonu ve Gösterimi </t>
    </r>
    <r>
      <rPr>
        <rFont val="Calibri"/>
        <b/>
        <i/>
        <color theme="1"/>
        <sz val="12.0"/>
      </rPr>
      <t>(Demonstration)</t>
    </r>
  </si>
  <si>
    <t>Tanı yöntemine ilişkin kritik teknolojiler ve bileşenler (donanım ve yazılım dahil) entegre edildi mi?</t>
  </si>
  <si>
    <t>Uygun aday referans ve kalite kontrol kriterleri seçildi mi?</t>
  </si>
  <si>
    <r>
      <rPr>
        <rFont val="Calibri"/>
        <color theme="1"/>
        <sz val="12.0"/>
      </rPr>
      <t xml:space="preserve">Hedeflenen kullanım amacına (numune tipi, hacmi ve tahlil bileşenleri) göre tahlil/test metodu doğrulaması yapıldı mı? </t>
    </r>
    <r>
      <rPr>
        <rFont val="Calibri"/>
        <i/>
        <color theme="1"/>
        <sz val="12.0"/>
      </rPr>
      <t>(Validation)</t>
    </r>
  </si>
  <si>
    <r>
      <rPr>
        <rFont val="Calibri"/>
        <color theme="1"/>
        <sz val="12.0"/>
      </rPr>
      <t xml:space="preserve">Hedef Ürün Profili (Target Product Profile - TPP) </t>
    </r>
    <r>
      <rPr>
        <rFont val="Calibri"/>
        <color theme="1"/>
        <sz val="12.0"/>
      </rPr>
      <t xml:space="preserve"> taslak olarak oluşturuldu mu?</t>
    </r>
  </si>
  <si>
    <t>Tanı Kitinin/Tanı Yönteminin İleri Karakterizasyonu ve Üretime/Kullanıma Başlanması</t>
  </si>
  <si>
    <t>Düzenleyici kılavuzlarla uyumlu, ölçeklenebilir ve tekrarlanabilir bir üretim süreci/tanı protokolü geliştirildi mi?</t>
  </si>
  <si>
    <t>Kalite kontrol kriterleri son haline getirildi mi?</t>
  </si>
  <si>
    <t>Tanı Kitinin/Tanı Yönteminin resmi onay süreçlerinin gerektirdiği şekilde performans gösterimi yapıldı mı?</t>
  </si>
  <si>
    <t>Kalite Protokollerine ve İlgili Mevzuatlara Uygun Üretim/Uygulama ve Klinik Verilerin Elde Edilmesi</t>
  </si>
  <si>
    <t>Kalite protokolleriyle uyumlu tanı kiti imal edildi mi veya tanı yöntemi uygulaması yapıldı mı?</t>
  </si>
  <si>
    <t>Klinik veriler düzenlendi ve kontrol edildi mi?</t>
  </si>
  <si>
    <t>Tanı Kiti/Yönteminin onayı için resmi mercilere başvuru yapıldı mı?</t>
  </si>
  <si>
    <t xml:space="preserve">Tanı Kiti/Yönteminin Doğrulanması </t>
  </si>
  <si>
    <r>
      <rPr>
        <rFont val="Calibri"/>
        <color theme="1"/>
        <sz val="12.0"/>
      </rPr>
      <t xml:space="preserve">Tanı Kiti/Yönteminin kalitesini ölçmek için kullanılacak tahliller doğrulandı mı? </t>
    </r>
    <r>
      <rPr>
        <rFont val="Calibri"/>
        <i/>
        <color theme="1"/>
        <sz val="12.0"/>
      </rPr>
      <t>(Validation)</t>
    </r>
  </si>
  <si>
    <r>
      <rPr>
        <rFont val="Calibri"/>
        <color theme="1"/>
        <sz val="12.0"/>
      </rPr>
      <t xml:space="preserve">Klinik araştırmalarda kritik sonuçları değerlendirmek için kullanılacak tahliller doğrulandı mı? </t>
    </r>
    <r>
      <rPr>
        <rFont val="Calibri"/>
        <i/>
        <color theme="1"/>
        <sz val="12.0"/>
      </rPr>
      <t>(Validation)</t>
    </r>
  </si>
  <si>
    <r>
      <rPr>
        <rFont val="Calibri"/>
        <color theme="1"/>
        <sz val="12.0"/>
      </rPr>
      <t xml:space="preserve">Hayvan etkinlik çalışmalarındaki kritik sonuçları değerlendirmek için kullanılacak tahliller doğrulandı mı? </t>
    </r>
    <r>
      <rPr>
        <rFont val="Calibri"/>
        <i/>
        <color theme="1"/>
        <sz val="12.0"/>
      </rPr>
      <t>(Validation)</t>
    </r>
  </si>
  <si>
    <r>
      <rPr>
        <rFont val="Calibri"/>
        <b/>
        <color theme="1"/>
        <sz val="14.0"/>
      </rPr>
      <t>Açıklamalar ve Referanslar</t>
    </r>
    <r>
      <rPr>
        <rFont val="Calibri"/>
        <color theme="1"/>
        <sz val="14.0"/>
      </rPr>
      <t xml:space="preserve">
* Hesaplama metodolojisi için yararlanılan kaynak: Setiawan ve Sulaswatty, "Production technology readiness assessment of surfactant in the research center for Chemistry-Indonesian Institute of Sciences", AIP Conference Proceedings, 2017
**Tanımlar ve sorular hazırlanırken aşağıdaki referanslardan faydalanılmıştır:
1. ABD Sağlık ve Beşeri Hizmetler Departmanı  (U.S. Department of Health &amp; Human Services) Teknoloji Hazırlık Seviyeleri: https://ncai.nhlbi.nih.gov/ncai/resources/techreadylevels, (Erişim: Ekim 2018)
2.TÜBA, Klinik Araştırmalarda Faz Çalışmaları ve Etik Kurallar Çalıştayı Raporu, Ocak 2017.
3. "Technology Readiness Levels - TRL, NASA’s contribution to Horizon 2020", https://www.wmahsn.org/storage/resources/documents/EIT_Health_KIC_A_guide_to_TRL-EIT_health.pdf, (Erişim: Ekim 2018)
4. "Technology Readiness Levels (TRLs) for Medical Countermeasure Products (Drugs and Biologics)", https://www.medicalcountermeasures.gov/federal-initiatives/guidance/integrated-trls.aspx, (Erişim: Ekim 2018)
5. ABD Savunma Departmanı, "Technology Readiness Assessment (TRA) Deskbook", Ek 9, ABD, 2009</t>
    </r>
  </si>
  <si>
    <r>
      <rPr>
        <rFont val="Calibri"/>
        <b/>
        <color theme="1"/>
        <sz val="14.0"/>
      </rPr>
      <t xml:space="preserve">Teknoloji Hazırlık Seviyeleri (SAĞLIK-İLAÇ/TEDAVİ)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</si>
  <si>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t>İlaç/Tedavi Keşif Aşaması - 1: Hedef Hastalığın Tanımlanması, Bileşik Dizilerinin Oluşturulması</t>
  </si>
  <si>
    <t>Hedef hastalığın tanımlanması ve doğrulanması için bilimsel çalışmalar yapıldı mı?</t>
  </si>
  <si>
    <t xml:space="preserve">Ön tahminler geliştirmek için potansiyel bileşikler  (HTS, antikorlar vb.) incelendi mi? </t>
  </si>
  <si>
    <t>Aday bileşiklerin aktivitelerinin in vitro olarak test edilmesi için tetkikler geliştirildi mi?</t>
  </si>
  <si>
    <t xml:space="preserve">Patentlenebilirlik için ön fikri mülkiyet hakkı araştırması yapıldı mı? </t>
  </si>
  <si>
    <t>Tedaviye ilişkin bileşik dizileri tanımlandı mı?</t>
  </si>
  <si>
    <t>İlaç/Tedavi Keşif Aşaması - 2: Tedaviye İlişkin Bileşiklerin/Yöntemin İlk Versiyonu için Hedef/Aday Belirlenmesi ve Karakterizasyonu</t>
  </si>
  <si>
    <t>Tedaviye ilişkin aday bileşikler/yöntemler geliştirildi mi?</t>
  </si>
  <si>
    <t>Bileşiklerin özgün serileri sentezlenerek, toksisitesi ve etkinliği in vitro olarak  test edildi mi?</t>
  </si>
  <si>
    <t xml:space="preserve"> Seçilen bileşiklerin toksikoloji ve farmakokinetik testleri, uygun in vivo modellerde,  GLP (Good Laboratory Practise) olmayan bir seviyede yapıldı mı?</t>
  </si>
  <si>
    <t xml:space="preserve">Bileşik serilerinin patent edilebilirliğini değerlendirmek için ilgili patent literatürü tarandı mı? </t>
  </si>
  <si>
    <t xml:space="preserve">Farmakofor için geçici patent başvurusu yapıldı mı?   </t>
  </si>
  <si>
    <t>Potansiyeli en yüksek bileşikler (lead compounds) tanımlandı mı?</t>
  </si>
  <si>
    <r>
      <rPr>
        <rFont val="Calibri"/>
        <b/>
        <color rgb="FF000000"/>
        <sz val="12.0"/>
      </rPr>
      <t xml:space="preserve">Aktifliğin ve Etkinliğin Optimizasyonu ve In Vitro Gösterimi </t>
    </r>
    <r>
      <rPr>
        <rFont val="Calibri"/>
        <b/>
        <i/>
        <color rgb="FF000000"/>
        <sz val="12.0"/>
      </rPr>
      <t>(Demonstration)</t>
    </r>
  </si>
  <si>
    <t xml:space="preserve">Daha ileri klinik ve klinik olmayan çalışmalarda kullanılmak üzere markörlerin, tetkiklerin (assays) ve sonlanım noktalarının (endpoints) belirlenmesi için deneyler başlatıldı mı? </t>
  </si>
  <si>
    <t>Potansiyeli en yüksek bileşiklerin (lead compounds) toksikoloji, farmakodinamik ve farmakokinetik testleri ve/veya immün tepkisinin belirlenmesine ilişkin testler, uygun in vivo modellerde,  GLP (Good Laboratory Practise) olmayan bir seviyede yapıldı mı?</t>
  </si>
  <si>
    <t>GLP toksikoloji çalışmaları için klinik öncesi aday bileşikler ve hayvan modelleri belirlendi mi?</t>
  </si>
  <si>
    <t>Tedavinin uygulama yollarına (route of administration) ilişkin uygun formülasyonlar geliştirildi mi?</t>
  </si>
  <si>
    <t>Tedavinin yasal olarak onaylanmasına ilişkin bir strateji belirlendi mi?</t>
  </si>
  <si>
    <t>Faz 0 - Klinik Öncesi Araştırmalar: Aday Bileşiğin/Yöntemin İleri Karakterizasyonu ve GMP Sürecinin Geliştirilmeye Başlanması</t>
  </si>
  <si>
    <t>GMP (Good Manufacturing Practices) ile uyumlu, ölçeklendirilebilir ve tekrarlanabilir bir üretim süreci geliştirildi mi?</t>
  </si>
  <si>
    <t xml:space="preserve">
Ürün karakterizasyonuna yönelik olarak, üretim sürecinde kullanılacak tetkikler ve  analitik yöntemler (potansi, saflık, özdeşlik, sterilite, kalite vb. özellikleri kapsayacak şekilde) geliştirildi mi? </t>
  </si>
  <si>
    <t xml:space="preserve">Yeni ilaç keşif çalışmalarına (Investigational New Drug - IND) ilişkin  toksikoloji çalışmaları gerçekleştirildi mi? </t>
  </si>
  <si>
    <r>
      <rPr>
        <rFont val="Calibri"/>
        <color theme="1"/>
        <sz val="12.0"/>
      </rPr>
      <t xml:space="preserve">Yeni ilaç keşif çalışmalarına (Investigational New Drug - IND) uygun ADME (absorption, distribution, metabolism, and excretion) ve/veya immün tepkinin gösterimi, GLP hayvan çalışmalarıyla yapıldı mı? </t>
    </r>
    <r>
      <rPr>
        <rFont val="Calibri"/>
        <i/>
        <color theme="1"/>
        <sz val="12.0"/>
      </rPr>
      <t xml:space="preserve">(Demonstration) </t>
    </r>
  </si>
  <si>
    <t xml:space="preserve">Klinik deneme tasarımına yardımcı olacak yetkin tıp hekimleri (Key Opinion Leaders - KOL) belirlendi mi? </t>
  </si>
  <si>
    <t xml:space="preserve">Klinik çalışmaların yapılacağı yer belirlendi ve kontrat görüşmelerine başlandı mı? </t>
  </si>
  <si>
    <t xml:space="preserve">Aday bileşik/Tedavi yöntemi üzerinde stabilite testlerine başlandı mı? </t>
  </si>
  <si>
    <r>
      <rPr>
        <rFont val="Calibri"/>
        <b/>
        <color theme="1"/>
        <sz val="12.0"/>
      </rPr>
      <t xml:space="preserve"> Faz 1  - Klinik Deneylerin Yapılması ve GMP (Good Manufacturing Practices) ile Uyumlu Üretimin Gerçekleştirilmesi 
</t>
    </r>
    <r>
      <rPr>
        <rFont val="Calibri"/>
        <b val="0"/>
        <color theme="1"/>
        <sz val="12.0"/>
      </rPr>
      <t>(Faz 1 - Klinik Deneyler: Araştırma ürününün veya yönteminin farmakokinetik özelliklerinin,
toksisitesinin ve vücut fonksiyonlarına etkisinin tespit edilebilmesi için araştırmanın niteliğine ve mahiyetine göre seçilmiş denekler üzerinde denendiği klinik araştırma dönemidir. İlaç insan üzerinde ilk kez uygulanmaktadır.)</t>
    </r>
  </si>
  <si>
    <t>Faz 1 Klinik Araştırmalar için yasal izinler (etik kurul kararı dahil) alındı mı?</t>
  </si>
  <si>
    <t>GMP (Good Manufacturing Practice) ile uyumlu "pilot lot"lar hazırlandı mı?</t>
  </si>
  <si>
    <t>Faz 1 - Klinik Araştırmaların yapılacağı sağlıklı gönüllüler veya araştırma ürününün niteliğine
göre (onkoloji vb) hasta gönüllülerden oluşan örneklem (&lt; 100 kişi) hazırlandı mı?</t>
  </si>
  <si>
    <t>Faz 1 - Klinik Araştırmalar İyi Klinik Uygulamalar (GCP - Good Clinical Practice) ile uyumlu şekilde gerçekleştirildi mi?</t>
  </si>
  <si>
    <t>Faz 1 - Klinik Araştırmalar sonucunda güvenlilik/tolerans, farmakokinetik, biyoyararlanım
ve konsantrasyon-etki verileri başarıyla elde edildi mi?</t>
  </si>
  <si>
    <r>
      <rPr>
        <rFont val="Calibri"/>
        <b/>
        <color theme="1"/>
        <sz val="12.0"/>
      </rPr>
      <t xml:space="preserve">Faz 2 - Klinik Deneylerin Yapılması, GMP Üretim Sürecinin Doğrulanması (Validation) ve Ölçek Büyütme (Scale-Up) Çalışmaları  
</t>
    </r>
    <r>
      <rPr>
        <rFont val="Calibri"/>
        <b val="0"/>
        <color theme="1"/>
        <sz val="12.0"/>
      </rPr>
      <t>(Faz 2 - Klinik Deneyler: Araştırma ürününün veya yönteminin, araştırmanın niteliğine ve mahiyetine göre seçilmiş yeterli sayıda gönüllü hastayla, güvenli terapötik doz sınırlarının ve etkinliğinin araştırılması amacıyla uygulanması suretiyle denendiği klinik araştırma dönemidir.)</t>
    </r>
  </si>
  <si>
    <t>GMP ile uyumlu üretim süreci doğrulandı mı? (validation)</t>
  </si>
  <si>
    <t>Faz 2 - Klinik Araştırmalar için yasal izinler (etik kurul kararı dahil) alındı mı?</t>
  </si>
  <si>
    <t>Faz 2 - Klinik Araştırmaların yapılacağı hedef hastalığa sahip gönüllülerden oluşan örneklem hazırlandı mı?</t>
  </si>
  <si>
    <t>Faz 2 - Klinik Araştırmalar İyi Klinik Uygulamalar (GCP - Good Clinical Practice) ile uyumlu şekilde gerçekleştirildi mi?</t>
  </si>
  <si>
    <t>Faz 2 - Klinik Araştırmalar sonucunda terapötik endikasyondaki etkinlik, optimal doz aralığı, BY/BE (Biyoyararlanım ve Biyoeşdeğerlik), yan etki profili ve güvenlik verileri başarıyla elde edildi mi?</t>
  </si>
  <si>
    <r>
      <rPr>
        <rFont val="Calibri"/>
        <b/>
        <color theme="1"/>
        <sz val="12.0"/>
      </rPr>
      <t xml:space="preserve">Faz 3 - Klinik Deneyler ve Ürün Ruhsatlandırma
</t>
    </r>
    <r>
      <rPr>
        <rFont val="Calibri"/>
        <b val="0"/>
        <color theme="1"/>
        <sz val="12.0"/>
      </rPr>
      <t>(Faz 3 - Klinik Deneyler:  Araştırma ürününün veya yönteminin yeterli sayıda gönüllü hastaya uygulanarak etkililiğin, güvenliğin, olası yeni  endikasyonların, uygulanış yollarının ve yöntemlerinin denendiği klinik araştırma dönemidir.)</t>
    </r>
  </si>
  <si>
    <t>GMP (Good Manufacturing Practice) ile uyumlu üretim sürecinin konsistansı/tutarlılığı (Lot-to-Lot Consistency) doğrulandı mı?</t>
  </si>
  <si>
    <t>Faz 3 - Klinik Araştırmalar için yasal izinler (etik kurul kararı dahil) alındı mı?</t>
  </si>
  <si>
    <t>Faz 3 - Klinik Araştırmaların yapılacağı gerçek hastalardan oluşan örneklem hazırlandı mı?</t>
  </si>
  <si>
    <t>Faz 3 - Klinik Araştırmalar İyi Klinik Uygulamalar (GCP - Good Clinical Practice) ile uyumlu şekilde gerçekleştirildi ve etkinlik kanıtlandı mı?</t>
  </si>
  <si>
    <t>Faz 3 - Klinik Araştırmalar sonucunda ilaç-hastalık etkileşimi, ilaç-ilaç etkileşimi, doz aralıkları, risk-yarar bilgisi, alt gruplarda etkililik (eficacy) ve beklenmeyen (advers) yan etkilere ilişkin veriler başarıyla elde edildi mi?</t>
  </si>
  <si>
    <t>Ruhsat başvurusunun gerektirdiği tüm testler Avrupa Farmakopesine uygun olarak tamamlandı, tüm belgeler hazırlandı ve başvuru yapıldı mı?</t>
  </si>
  <si>
    <t>Yeni ilaç/tedavi yöntemi ruhsatı alındı mı?</t>
  </si>
  <si>
    <r>
      <rPr>
        <rFont val="Calibri"/>
        <b/>
        <color theme="1"/>
        <sz val="14.0"/>
      </rPr>
      <t>Açıklamalar ve Referanslar</t>
    </r>
    <r>
      <rPr>
        <rFont val="Calibri"/>
        <color theme="1"/>
        <sz val="14.0"/>
      </rPr>
      <t xml:space="preserve">
* Hesaplama metodolojisi için yararlanılan kaynak: Setiawan ve Sulaswatty, "Production technology readiness assessment of surfactant in the research center for Chemistry-Indonesian Institute of Sciences", AIP Conference Proceedings, 2017
**Tanımlar ve sorular hazırlanırken aşağıdaki referanslardan faydalanılmıştır:
1. ABD Sağlık ve Beşeri Hizmetler Departmanı  (U.S. Department of Health &amp; Human Services) Teknoloji Hazırlık Seviyeleri: https://ncai.nhlbi.nih.gov/ncai/resources/techreadylevels, (Erişim: Ekim 2018)
2.TÜBA, Klinik Araştırmalarda Faz Çalışmaları ve Etik Kurallar Çalıştayı Raporu, Ocak 2017.
3. "Technology Readiness Levels - TRL, NASA’s contribution to Horizon 2020", https://www.wmahsn.org/storage/resources/documents/EIT_Health_KIC_A_guide_to_TRL-EIT_health.pdf, (Erişim: Ekim 2018)
4. "Technology Readiness Levels (TRLs) for Medical Countermeasure Products (Drugs and Biologics)", https://www.medicalcountermeasures.gov/federal-initiatives/guidance/integrated-trls.aspx, (Erişim: Ekim 2018)
5. ABD Savunma Departmanı, "Technology Readiness Assessment (TRA) Deskbook", Ek 9, ABD, 2009</t>
    </r>
  </si>
  <si>
    <r>
      <rPr>
        <rFont val="Calibri"/>
        <b/>
        <color theme="1"/>
        <sz val="14.0"/>
      </rPr>
      <t xml:space="preserve">Teknoloji Hazırlık Seviyeleri (SAĞLIK-BİYOMEDİKAL/TIBBİ CİHAZ)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</si>
  <si>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r>
      <rPr>
        <rFont val="Calibri"/>
        <b/>
        <color theme="1"/>
        <sz val="12.0"/>
      </rPr>
      <t xml:space="preserve">Temel Bilimsel Araştırmalar: </t>
    </r>
    <r>
      <rPr>
        <rFont val="Calibri"/>
        <color theme="1"/>
        <sz val="12.0"/>
      </rPr>
      <t xml:space="preserve"> Yeni teknolojiye/ürüne temel teşkil edecek  bilimsel bulguların gözden geçirildiği ve değerlendirildiği aşamadır.</t>
    </r>
  </si>
  <si>
    <t xml:space="preserve">Hedeflenen yeni teknolojiye/ürüne temel teşkil eden akademik ve biyomühendislik bilgileri gözden geçirildi ve değerlendirildi mi? </t>
  </si>
  <si>
    <r>
      <rPr>
        <rFont val="Calibri"/>
        <b/>
        <color theme="1"/>
        <sz val="12.0"/>
      </rPr>
      <t xml:space="preserve">Temel Bilimsel Araştırmalardan Teknoloji Tasarımı: </t>
    </r>
    <r>
      <rPr>
        <rFont val="Calibri"/>
        <color theme="1"/>
        <sz val="12.0"/>
      </rPr>
      <t xml:space="preserve">Teknoloji konseptinin geliştirildiği; deneysel tasarım planının formule edildiği aşamadır. </t>
    </r>
  </si>
  <si>
    <t>Yeni bir teknoloji/ürüne yönelik hipotez ve araştırma fikirleri oluşturuldu mu?</t>
  </si>
  <si>
    <t>Belirlenen hipotez ve araştırma fikrine yönelik odaklı akademik literatür taraması yapıldı mı?</t>
  </si>
  <si>
    <t xml:space="preserve">Patentlenebilirlik ve prototip konfigurasyonu için ön fikri mülkiyet araştırması yapıldı mı? </t>
  </si>
  <si>
    <t>Hipotezin sınanması için bilgisayar simülasyonu/sanal platformlar (in silico) veya deneysel tasarım planı geliştirildi mi?</t>
  </si>
  <si>
    <t>Hipotezin Test Edilmesi ve Ön Kavram İspatı (Initial Proof-of-Concept)</t>
  </si>
  <si>
    <r>
      <rPr>
        <rFont val="Calibri"/>
        <color theme="1"/>
        <sz val="12.0"/>
      </rPr>
      <t xml:space="preserve">İhtiyaç duyulan kritik teknolojiler, tasarım özellikleri ve komponentleri belirlendi ve gerçeklendi mi? </t>
    </r>
    <r>
      <rPr>
        <rFont val="Calibri"/>
        <i/>
        <color theme="1"/>
        <sz val="12.0"/>
      </rPr>
      <t>(Verification)</t>
    </r>
  </si>
  <si>
    <r>
      <rPr>
        <rFont val="Calibri"/>
        <color theme="1"/>
        <sz val="12.0"/>
      </rPr>
      <t>Yeni teknolojinin/ürünün etkinliğinin (efficacy) in vitro olarak fiziki gösterimi yapıldı mı?</t>
    </r>
    <r>
      <rPr>
        <rFont val="Calibri"/>
        <i/>
        <color theme="1"/>
        <sz val="12.0"/>
      </rPr>
      <t xml:space="preserve"> (Demonstration)</t>
    </r>
  </si>
  <si>
    <r>
      <rPr>
        <rFont val="Calibri"/>
        <color theme="1"/>
        <sz val="12.0"/>
      </rPr>
      <t>Yeni teknolojinin/ürünün etkinliğinin (efficacy) ve güvenliğinin fiziki gösterimi in vivo veya ex vivo olarak yapıldı mı? (</t>
    </r>
    <r>
      <rPr>
        <rFont val="Calibri"/>
        <i/>
        <color theme="1"/>
        <sz val="12.0"/>
      </rPr>
      <t>Demonstration</t>
    </r>
    <r>
      <rPr>
        <rFont val="Calibri"/>
        <color theme="1"/>
        <sz val="12.0"/>
      </rPr>
      <t>)</t>
    </r>
  </si>
  <si>
    <r>
      <rPr>
        <rFont val="Calibri"/>
        <b/>
        <color theme="1"/>
        <sz val="12.0"/>
      </rPr>
      <t xml:space="preserve">Kavram İspatı (Proof-of-Concept) ve Aday Cihazın Güvenliğinin Gösterimi </t>
    </r>
    <r>
      <rPr>
        <rFont val="Calibri"/>
        <b/>
        <i/>
        <color theme="1"/>
        <sz val="12.0"/>
      </rPr>
      <t>(Demonstration)</t>
    </r>
  </si>
  <si>
    <t xml:space="preserve">Kullanıcı geri dönüşlerine, sınama testlerine ve "GLP olmayan (non GLP) bir ortamda in vivo" veya "ex vivo" testlere  dayalı  olarak, prototip tasarımlarının iterasyonu ve eliminasyonu yapıldı mı?     </t>
  </si>
  <si>
    <t>Tasarım girdilerini (cihazın ilk metrikleri, sistemler, alt sistemler vb.) son haline getirmek ve gerekirse yenilerini belirlemek için prototipler üzerinden potansiyel güvenlik sorunları, yan etkiler veya ters (adverse) etkiler belirlendi mi?</t>
  </si>
  <si>
    <t xml:space="preserve">Aday cihazların/sistemlerin değerlendirilmesine yönelik yapılacak klinik ve/veya klinik olmayan çalışmalara ilişkin prosedürler, metotlar ve sonlanım noktaları belirlendi mi? </t>
  </si>
  <si>
    <t>Tasarım kontrol faaliyetleri başlatıldı, "Tasarım ve Geliştirme Planı" oluşturuldu ve tasarım çıktıları dokümante edildi mi?</t>
  </si>
  <si>
    <t>Laboratuvar Ortamında / Benzetimli Ortamda Ürün Testleri</t>
  </si>
  <si>
    <t>Cihaz karakterizasyonu ve performans testleri için yöntemler/deneyler/analitik modeller geliştirildi mi?</t>
  </si>
  <si>
    <t>Cihaz tasarımının potansiyel üretim seçeneklerinin yanı sıra üretilebilirliği ve sürdürülebilirliği ortaya kondu mu?</t>
  </si>
  <si>
    <t>GMP ile uyumlu, ölçeklendirilebilir ve tekrarlanabilir bir üretim süreci, tüm tedarik ve üretim zinciri göz önüne alınarak geliştirildi mi?</t>
  </si>
  <si>
    <r>
      <rPr>
        <rFont val="Calibri"/>
        <color theme="1"/>
        <sz val="12.0"/>
      </rPr>
      <t xml:space="preserve">Cihazın hedeflenen fonksiyonları yerine getirdiği laboratuvar ortamında / benzetimli ortamda fiziki gösterimi yapıldı mı? </t>
    </r>
    <r>
      <rPr>
        <rFont val="Calibri"/>
        <i/>
        <color theme="1"/>
        <sz val="12.0"/>
      </rPr>
      <t>(Demonstration)</t>
    </r>
  </si>
  <si>
    <r>
      <rPr>
        <rFont val="Calibri"/>
        <color theme="1"/>
        <sz val="12.0"/>
      </rPr>
      <t xml:space="preserve">Cihaz tasarımı, nihai haline </t>
    </r>
    <r>
      <rPr>
        <rFont val="Calibri"/>
        <i/>
        <color theme="1"/>
        <sz val="12.0"/>
      </rPr>
      <t>(design freeze)</t>
    </r>
    <r>
      <rPr>
        <rFont val="Calibri"/>
        <color theme="1"/>
        <sz val="12.0"/>
      </rPr>
      <t xml:space="preserve"> geldi mi?</t>
    </r>
  </si>
  <si>
    <t>Cihazda kullanılacak malzemelerin seçiminde özellikle toksisite ve alevlenebilirlik özelliği ile ilgili testler; malzeme ile biyolojik doku, hücre ve vücut sıvıları arasındaki uyum gerçeklendi mi? (Verification)</t>
  </si>
  <si>
    <t>Tıbbi Cihaz Yönetmeliği’nde yer alan “Genel Gerekler”de belirtilen özellikleri ve performansı garanti edecek şekilde tasarlandı ve imal süreci gerçekleştirildi mi?</t>
  </si>
  <si>
    <t>Faz 1 Klinik Deneylere Başlanması ve GLP Çalışmaların Tamamlanması</t>
  </si>
  <si>
    <t xml:space="preserve">Kalite entegrasyonu ve ürün tasarımının doğrulanmasına dair in vitro ve in vivo bütün GLP çalışmaları tamamlandı mı? </t>
  </si>
  <si>
    <t xml:space="preserve">Üretim süreci GMP ile uyumlu şekilde, ölçeklenebilir ve tekrarlanabilir şekilde geliştirildi mi? </t>
  </si>
  <si>
    <t xml:space="preserve">Cihazın stabilite/raf ömrü testlerine başlandı mı?  </t>
  </si>
  <si>
    <t xml:space="preserve">Cihazın paketlenmesi ve sterilizasyon doğrulamaları tamamlandı mı? </t>
  </si>
  <si>
    <t xml:space="preserve"> Klinik deneylerle cihazın güvenliğinin fiziki gösterimi (demonstration) İyi Klinik Uygulamalar (GCP - Good Clinical Practice) ile uyumlu şekilde yapıldı mı?</t>
  </si>
  <si>
    <t>Faz 2 - Klinik Deneyler ve GMP ile Uyumlu Pilot üretimin Doğrulanması</t>
  </si>
  <si>
    <r>
      <rPr>
        <rFont val="Calibri"/>
        <color theme="1"/>
        <sz val="12.0"/>
      </rPr>
      <t xml:space="preserve">GMP ile uyumlu üretim süreçlerinin doğrulaması, hedeflenen üretim ölçekleri dikkate alınarak yapıldı mı? </t>
    </r>
    <r>
      <rPr>
        <rFont val="Calibri"/>
        <i/>
        <color theme="1"/>
        <sz val="12.0"/>
      </rPr>
      <t>(Validation)</t>
    </r>
  </si>
  <si>
    <t xml:space="preserve">Düzenleyici ve önleyici faaliyetler (Corrective Action Preventive Action-CAPA) ve benzeri kalite gereklilikleri uygulandı mı? </t>
  </si>
  <si>
    <t>Cihaz prototipinin etkinliği ve güvenliğine (kısa dönem ters (adverse) etkileri, riskler vb.) ilişkin klinik deneyler İyi Klinik Uygulamalar (GCP - Good Clinical Practice) ile uyumlu şekilde tamamlandı mı?</t>
  </si>
  <si>
    <r>
      <rPr>
        <rFont val="Calibri"/>
        <color theme="1"/>
        <sz val="12.0"/>
      </rPr>
      <t xml:space="preserve">Tamamiyle entegre edilmiş cihaz prototipinin hedeflenen performansı İyi Klinik Uygulamalar (GCP - Good Clinical Practice) ile uyumlu klinik deneylerle doğrulandı mı? </t>
    </r>
    <r>
      <rPr>
        <rFont val="Calibri"/>
        <i/>
        <color theme="1"/>
        <sz val="12.0"/>
      </rPr>
      <t>(Validation)</t>
    </r>
  </si>
  <si>
    <t>Cihazın son prototipi, ticarileşebilecek ölçekte geliştirildi mi?</t>
  </si>
  <si>
    <t xml:space="preserve">GMP ile Uyumlu Üretim Sürecinin Tamamlanması ve Ürün Ruhsatlandırma </t>
  </si>
  <si>
    <t>Ürün ruhsatlandırma başvurusu yapıldı mı?</t>
  </si>
  <si>
    <t>Ürün ruhsatlandırma süreci tamamlandı mı?</t>
  </si>
  <si>
    <r>
      <rPr>
        <rFont val="Calibri"/>
        <b/>
        <color theme="1"/>
        <sz val="14.0"/>
      </rPr>
      <t>Açıklamalar ve Referanslar</t>
    </r>
    <r>
      <rPr>
        <rFont val="Calibri"/>
        <color theme="1"/>
        <sz val="14.0"/>
      </rPr>
      <t xml:space="preserve">
</t>
    </r>
    <r>
      <rPr>
        <rFont val="Calibri"/>
        <b/>
        <color theme="1"/>
        <sz val="14.0"/>
      </rPr>
      <t xml:space="preserve">* </t>
    </r>
    <r>
      <rPr>
        <rFont val="Calibri"/>
        <color theme="1"/>
        <sz val="14.0"/>
      </rPr>
      <t xml:space="preserve">Hesaplama metodolojisi için yararlanılan kaynak: Setiawan ve Sulaswatty, "Production technology readiness assessment of surfactant in the research center for Chemistry-Indonesian Institute of Sciences", AIP Conference Proceedings, 2017
</t>
    </r>
    <r>
      <rPr>
        <rFont val="Calibri"/>
        <b/>
        <color theme="1"/>
        <sz val="14.0"/>
      </rPr>
      <t>**</t>
    </r>
    <r>
      <rPr>
        <rFont val="Calibri"/>
        <color theme="1"/>
        <sz val="14.0"/>
      </rPr>
      <t>Tanımlar ve sorular hazırlanırken aşağıdaki referanslardan faydalanılmıştır:
1. ABD Sağlık ve Beşeri Hizmetler Departmanı  (U.S. Department of Health &amp; Human Services) Teknoloji Hazırlık Seviyeleri: https://ncai.nhlbi.nih.gov/ncai/resources/techreadylevels, (Erişim: Ekim 2018)
2.TÜBA, Klinik Araştırmalarda Faz Çalışmaları ve Etik Kurallar Çalıştayı Raporu, Ocak 2017.
3. "Technology Readiness Levels - TRL, NASA’s contribution to Horizon 2020", https://www.wmahsn.org/storage/resources/documents/EIT_Health_KIC_A_guide_to_TRL-EIT_health.pdf, (Erişim: Ekim 2018)
4. "Technology Readiness Levels (TRLs) for Medical Countermeasure Products (Drugs and Biologics)", https://www.medicalcountermeasures.gov/federal-initiatives/guidance/integrated-trls.aspx, (Erişim: Ekim 2018)
5. ABD Savunma Departmanı, "Technology Readiness Assessment (TRA) Deskbook", Ek 9, ABD, 2009</t>
    </r>
  </si>
  <si>
    <r>
      <rPr>
        <rFont val="Calibri"/>
        <b/>
        <color theme="1"/>
        <sz val="14.0"/>
      </rPr>
      <t xml:space="preserve">Teknoloji Hazırlık Seviyeleri (TARIM - Tarla ve Bahçe Bitkileri Biyoteknolojisi)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</si>
  <si>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r>
      <rPr>
        <rFont val="Calibri"/>
        <b/>
        <color theme="1"/>
        <sz val="12.0"/>
      </rPr>
      <t xml:space="preserve">Temel Bilimsel Araştırmalar: </t>
    </r>
    <r>
      <rPr>
        <rFont val="Calibri"/>
        <color theme="1"/>
        <sz val="12.0"/>
      </rPr>
      <t xml:space="preserve"> Yeni teknolojiye/ürüne temel teşkil edecek  bilimsel bulguların ve teknololojiye dair temel prensiplerin gözden geçirildiği ve değerlendirildiği aşamadır.</t>
    </r>
  </si>
  <si>
    <t>Araştırma soruları veya araştırma hipotezleri oluşturuldu mu?</t>
  </si>
  <si>
    <t>Araştırmaya dair temel prensipler için literatür çalışması yapıldı mı?</t>
  </si>
  <si>
    <t>Araştırmada kullanılacak araçlar/materyaller/yöntemler/süreçler/ürünler belirlendi mi?</t>
  </si>
  <si>
    <t>Araştırmada kullanılacak araçlar/yöntemler/süreçler/ürünlerin başarı potansiyeli gözlemlendi mi?</t>
  </si>
  <si>
    <r>
      <rPr>
        <rFont val="Calibri"/>
        <b/>
        <color theme="1"/>
        <sz val="12.0"/>
      </rPr>
      <t xml:space="preserve">Temel Bilimsel Araştırmalardan Teknoloji ve Uygulama Konsepti: </t>
    </r>
    <r>
      <rPr>
        <rFont val="Calibri"/>
        <color theme="1"/>
        <sz val="12.0"/>
      </rPr>
      <t xml:space="preserve"> Teknoloji konseptinin ve karakteristik özelliklerinin tanımlandığı; uygulama süreçlerinin formüle edildiği aşamadır. </t>
    </r>
  </si>
  <si>
    <t>Temel bilimsel araştırmaların potansiyel uygulamaların konsepti ve karakteristik özellikleri tanımlandı mı?</t>
  </si>
  <si>
    <r>
      <rPr>
        <rFont val="Calibri"/>
        <color theme="1"/>
        <sz val="11.0"/>
      </rPr>
      <t xml:space="preserve">Literatür çalışmalarının sonuçları doğrulandı mı? </t>
    </r>
    <r>
      <rPr>
        <rFont val="Calibri"/>
        <i/>
        <color theme="1"/>
        <sz val="11.0"/>
      </rPr>
      <t>(validation)</t>
    </r>
  </si>
  <si>
    <t>In vitro çalışmalar uygulamanın yapılabilirliğini onaylıyor mu?</t>
  </si>
  <si>
    <r>
      <rPr>
        <rFont val="Calibri"/>
        <b/>
        <color theme="1"/>
        <sz val="12.0"/>
      </rPr>
      <t>Temel Bilimsel Araştırmalardan Teknolojinin Yapılabilirliği:</t>
    </r>
    <r>
      <rPr>
        <rFont val="Calibri"/>
        <color theme="1"/>
        <sz val="12.0"/>
      </rPr>
      <t xml:space="preserve"> Teknolojinin TRL-2'de belirlenen temel konseptinin, kritik ve/veya karakteristik özelliklerinin analitik ve deneysel olarak kanıtlandığı aşamadır. </t>
    </r>
  </si>
  <si>
    <t>Bitkisel materyalin ve gen kaynaklarının gösterimi-özellikleri tanımlandı mı?</t>
  </si>
  <si>
    <t>Donör genotiplerin toplanması ve analizi, ilgili gen(ler)in/özle ilgili bölge(ler) için QTL bağlantılı DNA markörlerinin validasyonu gerçekleştirildi mi?</t>
  </si>
  <si>
    <t>Yapının ilgilenilen gen kasetleriyle, antibiyotik markörleri ile birleştirilmesi, klonlanması ve transformasyon protokolleri oluşturuldu mu/standardize edildi mi?</t>
  </si>
  <si>
    <t>Üstün bitki materyali (tohum/yumru vb) seçimi ve kültüre edilmesi, besi ortamı standardizasyonu gerçekleştirildi mi?</t>
  </si>
  <si>
    <t>İn vitro (pleyt/flask düzeyindeki) çalışmalarda temel prensiplerin gözlendi mi? (Parametrelere ait optimizasyonlar devam etmektedir)</t>
  </si>
  <si>
    <r>
      <rPr>
        <rFont val="Calibri"/>
        <b/>
        <color theme="1"/>
        <sz val="12.0"/>
      </rPr>
      <t>Teknolojinin Laboratuvar Ortamında Tasarımı:</t>
    </r>
    <r>
      <rPr>
        <rFont val="Calibri"/>
        <color theme="1"/>
        <sz val="12.0"/>
      </rPr>
      <t xml:space="preserve"> Laboratuvarda TRL-3'de yapılabilirliği gösterilen teknolojinin üretiminin başladığı ve optimizasyon çalışmalarının tamamlandığı aşamadır. </t>
    </r>
  </si>
  <si>
    <t xml:space="preserve"> Eksplant/Doku için kültür ortamı optimize edildi mi?</t>
  </si>
  <si>
    <t>Melez oluşturmak için ebeveynler arasındaki çaprazlamalar ve bunların moleküler analizleri gerçekleştirildi mi?</t>
  </si>
  <si>
    <t>İlgili gen/ler ile birlikte varsayılan transformantların üretildi mi ve PCR analizleri tamamlandı mı?</t>
  </si>
  <si>
    <t>Kitlesel çoğaltma ve seçilmiş izolatların dağılım sistemlerinin geliştirilmesi için besi ortamı optimize edildi mi?</t>
  </si>
  <si>
    <t>GDO kullanımlarında gerekli izinler alındı mı?</t>
  </si>
  <si>
    <r>
      <rPr>
        <rFont val="Calibri"/>
        <b/>
        <color theme="1"/>
        <sz val="12.0"/>
      </rPr>
      <t xml:space="preserve">Teknolojinin Laboratuar Ortamında / Serada Doğrulanması: </t>
    </r>
    <r>
      <rPr>
        <rFont val="Calibri"/>
        <color theme="1"/>
        <sz val="12.0"/>
      </rPr>
      <t>Teknolojinin benzetimli ortamda test edildiği ve doğrulandığı aşamadır.</t>
    </r>
  </si>
  <si>
    <t>Bitkinin sera gelişimi ve yetiştirilme koşulları optimize edildi mi?</t>
  </si>
  <si>
    <t>Markör destekli seleksiyon ile homozigot hatlar geliştirildi mi?</t>
  </si>
  <si>
    <t>T1 jenerasyonunda trans/cis- gen entegrasyon ve ekspresyon analizleri yapıldı mı?</t>
  </si>
  <si>
    <r>
      <rPr>
        <rFont val="Calibri"/>
        <b/>
        <color theme="1"/>
        <sz val="12.0"/>
      </rPr>
      <t xml:space="preserve">Teknolojinin Serada veya Temsili Tarla/Bahçe Koşullarında Doğrulanması:  </t>
    </r>
    <r>
      <rPr>
        <rFont val="Calibri"/>
        <color theme="1"/>
        <sz val="12.0"/>
      </rPr>
      <t xml:space="preserve">Tam ölçekte karşılaşılan gerçek problemler, uygun çevresel ortamda test edilir. </t>
    </r>
  </si>
  <si>
    <t>Serada veya tarla/bahçe koşullarında moleküler markörler aracılığıyla genom geri dönüşlerini önleyerek ve seçilim baskısı uygulayarak  durulmuş homozigot karakterler fenotiplendi mi?</t>
  </si>
  <si>
    <t>Durulmuş transgenik bitkilerin seralarda ilgili karakteri ifade etmesi, bitki bütünlüğü ve biyoyarayışlılık değerlendirildi mi?</t>
  </si>
  <si>
    <t>Sınırlı ölçekte bitki bahçeye/tarlaya doku kültüründen aktarıldı mı ve doğrulama için genetik testler yapıldı mı?</t>
  </si>
  <si>
    <t>Ruhsatlandırma işlemleri başlatıldı mı?</t>
  </si>
  <si>
    <r>
      <rPr>
        <rFont val="Calibri"/>
        <b/>
        <color theme="1"/>
        <sz val="12.0"/>
      </rPr>
      <t>Teknolojinin Gerçek Ortamda Gösterimi:</t>
    </r>
    <r>
      <rPr>
        <rFont val="Calibri"/>
        <color theme="1"/>
        <sz val="12.0"/>
      </rPr>
      <t xml:space="preserve">  Materyal gerçek ölçekte veya gerçek ölçeğe yakın boyutta üretim için uygun durumdadır.</t>
    </r>
  </si>
  <si>
    <t>Pek çok bölgeyi içeren geniş saha/tarla/bahçe çalışmaları ve/veya potansiyel verimi, ürün kalitesini belirleme için performans çalışmaları gerçekleştirildi mi?</t>
  </si>
  <si>
    <t>Yeni uygulama gerçek ortamda (tarla-bahçe) yüksek doğrulukta çalışmakta mıdır?</t>
  </si>
  <si>
    <r>
      <rPr>
        <rFont val="Calibri"/>
        <b/>
        <color theme="1"/>
        <sz val="12.0"/>
      </rPr>
      <t xml:space="preserve">Teknolojinin Gerçek Ortamda Performans Değerlendirmesi: </t>
    </r>
    <r>
      <rPr>
        <rFont val="Calibri"/>
        <color theme="1"/>
        <sz val="12.0"/>
      </rPr>
      <t>Gerçek sistem geliştirme süreci tamamlandı ve test ve gösterim ile belgelendirildi. Teknoloji/sistemin son halinin beklenen koşullar altında çalışır durumda olduğu aşamadır.</t>
    </r>
  </si>
  <si>
    <t xml:space="preserve">Yeni uygulamanın mevzuat onayları alındı mı ve pazar için gerekli lisanslar tamamlandı mı? </t>
  </si>
  <si>
    <t>Üretim sertifikalı ekim materyali elde edildi mi?</t>
  </si>
  <si>
    <r>
      <rPr>
        <rFont val="Calibri"/>
        <b/>
        <color theme="1"/>
        <sz val="12.0"/>
      </rPr>
      <t xml:space="preserve">Gerçek Ortamda Çalışan ve Performans Gösteren Ürün: </t>
    </r>
    <r>
      <rPr>
        <rFont val="Calibri"/>
        <color theme="1"/>
        <sz val="12.0"/>
      </rPr>
      <t>Ürünün tarla/bahçede test edildiği ve başarı ile istenilen ürünün çoğaltılabildiğinin kanıtlandığı aşamadır.</t>
    </r>
  </si>
  <si>
    <t>Yeni uygulama hedeflenen bölgede (tarla-bahçe) tanımlandığı şekilde çalışmakta mıdır?</t>
  </si>
  <si>
    <t>Pazar ölçeğinde üretim yapılabilmekte midir?</t>
  </si>
  <si>
    <r>
      <rPr>
        <rFont val="Calibri"/>
        <b/>
        <color theme="1"/>
        <sz val="14.0"/>
      </rPr>
      <t xml:space="preserve">Teknoloji Hazırlık Seviyeleri (TARIM - Bitki Koruma ve Toprak Besleme)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</si>
  <si>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r>
      <rPr>
        <rFont val="Calibri"/>
        <b/>
        <color theme="1"/>
        <sz val="12.0"/>
      </rPr>
      <t xml:space="preserve">Temel Bilimsel Araştırmalar: </t>
    </r>
    <r>
      <rPr>
        <rFont val="Calibri"/>
        <color theme="1"/>
        <sz val="12.0"/>
      </rPr>
      <t xml:space="preserve"> Yeni teknolojiye/ürüne temel teşkil edecek  bilimsel bulguların ve teknololojiye dair temel prensiplerin gözden geçirildiği ve değerlendirildiği aşamadır.</t>
    </r>
  </si>
  <si>
    <t>Ortaya atılan hipotezler bilimsel verilerle doğrulanıp yeni teknolojiler ile ilişkilendirildi mi?</t>
  </si>
  <si>
    <t>Araştırmada kullanılacak araçlar/materyaller/yöntemler/süreçler/ürünlerin başarı potansiyeli gözlemlendi mi?</t>
  </si>
  <si>
    <t>Bitki hastalık ırkları, yayılım alanları ve etki mekanizmaları tanımlandı mı?</t>
  </si>
  <si>
    <t>Üretim ve ürün kayıpları açısından gerekli değerlendirmeler yapılıp ortaya konacak ürünle ilişkilendirildi mi?</t>
  </si>
  <si>
    <t>Bitki/konukçu patojen ilişkileri tanımlandı mı?</t>
  </si>
  <si>
    <r>
      <rPr>
        <rFont val="Calibri"/>
        <b/>
        <color theme="1"/>
        <sz val="12.0"/>
      </rPr>
      <t xml:space="preserve">Temel Bilimsel Araştırmalardan Teknoloji ve Uygulama Konsepti: </t>
    </r>
    <r>
      <rPr>
        <rFont val="Calibri"/>
        <color theme="1"/>
        <sz val="12.0"/>
      </rPr>
      <t xml:space="preserve"> Teknoloji konseptinin ve karakteristik özelliklerinin tanımlandığı; uygulama süreçlerinin formüle edildiği aşamadır. </t>
    </r>
  </si>
  <si>
    <r>
      <rPr>
        <rFont val="Calibri"/>
        <color theme="1"/>
        <sz val="11.0"/>
      </rPr>
      <t xml:space="preserve">Literatür çalışmalarının sonuçları doğrulandı mı? </t>
    </r>
    <r>
      <rPr>
        <rFont val="Calibri"/>
        <i/>
        <color theme="1"/>
        <sz val="11.0"/>
      </rPr>
      <t>(validation)</t>
    </r>
  </si>
  <si>
    <t>Hipotezleri doğrulayacak ve destekleyecek ön denemeler yapıldı mı?</t>
  </si>
  <si>
    <r>
      <rPr>
        <rFont val="Calibri"/>
        <b/>
        <color theme="1"/>
        <sz val="12.0"/>
      </rPr>
      <t>Temel Bilimsel Araştırmalardan Teknolojinin Yapılabilirliği:</t>
    </r>
    <r>
      <rPr>
        <rFont val="Calibri"/>
        <color theme="1"/>
        <sz val="12.0"/>
      </rPr>
      <t xml:space="preserve"> Teknolojinin TRL-2'de belirlenen temel konseptinin, kritik ve/veya karakteristik özelliklerinin analitik ve deneysel olarak kanıtlandığı aşamadır. </t>
    </r>
  </si>
  <si>
    <t>İn vitro çalışmalarla hedef molekülün biyolojik aktivitesinin birincil karakterizasyonu tamamlandı mı?</t>
  </si>
  <si>
    <t>Tanısal ajanın üretimi, saflaştırılması, karakterizasyonu, tanilanmasi ve laboratuvar ölçeğinde testlerle birincil doğrulaması gerçekleştirildi mi?</t>
  </si>
  <si>
    <t>Kitlesel üretim, çevre koşulların uyumluluk, vb konularla ilgili laboratuvar çalışmaları yapıldı mı?</t>
  </si>
  <si>
    <r>
      <rPr>
        <rFont val="Calibri"/>
        <b/>
        <color theme="1"/>
        <sz val="12.0"/>
      </rPr>
      <t xml:space="preserve">Laboratuvar Ortamında Aktifliğin ve Etkinliğin Gösterilmesi: </t>
    </r>
    <r>
      <rPr>
        <rFont val="Calibri"/>
        <color theme="1"/>
        <sz val="12.0"/>
      </rPr>
      <t xml:space="preserve">Laboratuarda TRL-3'de yapılabilirliği gösterilen teknolojinin üretiminin başladığı ve optimizasyon çalışmalarının tamamlandığı aşamadır. </t>
    </r>
  </si>
  <si>
    <t>Laboratuvar şartlarında molekülün saflaştırılabildi mi ve biyolojik olarak doğrulandı mı?</t>
  </si>
  <si>
    <t>Kitlesel çoğaltma yapılabiliyor mu ve seçilmiş izolatların dağılım sistemlerinin geliştirilmesi için optimizasyonlar tamamlandı mı?</t>
  </si>
  <si>
    <t>Yarı in vivo (saksı, iklim odası vs) hedef molekül veya mikroorganizmanın etkilerine yönelik çalışmalar ile ortaya atılan hipotezler doğrulanması için çalışmalar ortaya kondu mu?</t>
  </si>
  <si>
    <r>
      <rPr>
        <rFont val="Calibri"/>
        <b/>
        <color theme="1"/>
        <sz val="12.0"/>
      </rPr>
      <t xml:space="preserve">Teknolojinin Laboratuvar Ortamında / Serada Doğrulanması: </t>
    </r>
    <r>
      <rPr>
        <rFont val="Calibri"/>
        <color theme="1"/>
        <sz val="12.0"/>
      </rPr>
      <t>Bileşenlerin ve tezgah üstü prototipin benzetimli ortamda test edildiği ve doğrulandığı aşamadır.</t>
    </r>
  </si>
  <si>
    <t xml:space="preserve">Hedef patojen, yabancı ot veya zararlıya karşı  in vitro ve yarı in vivo (saksı, iklim odası, sera) çalışmaları  değerlendirmeleri yapıldı mı? </t>
  </si>
  <si>
    <t>Uygulanabilir formulasyon geliştirilmesi çalışmaları ve güvenlik ve etkinlik testlerine başlandı mı?</t>
  </si>
  <si>
    <t>Mikroorganizma veya ürünlerinin olası çevre ve insan sağlığı açısından toksikolojik etkilerine yönelik testlere başlandı mı?</t>
  </si>
  <si>
    <r>
      <rPr>
        <rFont val="Calibri"/>
        <b/>
        <color theme="1"/>
        <sz val="12.0"/>
      </rPr>
      <t xml:space="preserve">Teknolojinin Serada veya Temsili Tarla/Bahçe Koşullarında Doğrulanması:  </t>
    </r>
    <r>
      <rPr>
        <rFont val="Calibri"/>
        <color theme="1"/>
        <sz val="12.0"/>
      </rPr>
      <t xml:space="preserve">Tam ölçekte karşılaşılan gerçek problemler, uygun çevresel ortamda test edilir. </t>
    </r>
  </si>
  <si>
    <t>Formülasyonların seçilmiş hastalık etmeni, yabancı ot ve zararlılara karşı biyoetkinlik çalışmaları serada gerçekleştirildi mi; depolama, raf ömrü ve stabilite çalışmaları başlatildı mı?</t>
  </si>
  <si>
    <t>Ürünün stabilite ve tutarlı ürün eldesi için prosesin tekar edilebilirliği kesinleştiirldi ve paketleme teknolojileri geliştirildi mi?</t>
  </si>
  <si>
    <t>Ruhsatlandırmaya yönelik işlemler başlatıldı mı?</t>
  </si>
  <si>
    <r>
      <rPr>
        <rFont val="Calibri"/>
        <b/>
        <color theme="1"/>
        <sz val="12.0"/>
      </rPr>
      <t>Teknolojini Gerçek Ortamda Gösterimi:</t>
    </r>
    <r>
      <rPr>
        <rFont val="Calibri"/>
        <color theme="1"/>
        <sz val="12.0"/>
      </rPr>
      <t xml:space="preserve">  Toprak materyali gerçek ölçekte veya gerçek ölçeğe yakın boyutta üretim için uygun durumdadır. Bitki koruma için geliştirilen ürün/uygulama GMP ile uyumlu pilot üretime uygundur.</t>
    </r>
  </si>
  <si>
    <t>Yeni uygulama gerçek ortamda yüksek doğrulukta çalışmakta mıdır?</t>
  </si>
  <si>
    <t>Bu konuda mevcut uygulamalar ile etkinlik vs açısından karşılatırılmalı iyi sonuçlar alındı mı?</t>
  </si>
  <si>
    <t>İn vivo denemelerde çevre ve doğal düşmanlara etki açısından olası riskler değerlendirildi mi?</t>
  </si>
  <si>
    <t>GMP ile Uyumlu Üretim Sürecinin Tamamlanması ve Ürün Ruhsatlandırma/Yeni Geliştirilen Uygulamanın Gerçek Ortamda İşlevselliğinin Kanıtlanması</t>
  </si>
  <si>
    <t>İnsan ve çevre sağlığı açısından toksikolojik testler tamamlandı mı?</t>
  </si>
  <si>
    <t xml:space="preserve">Yeni ürünün/uygulamanın mevzuat onayları alındı mı ve pazar için gerekli lisanslar tamamlandı mı? </t>
  </si>
  <si>
    <r>
      <rPr>
        <rFont val="Calibri"/>
        <b/>
        <color theme="1"/>
        <sz val="14.0"/>
      </rPr>
      <t xml:space="preserve">Teknoloji Hazırlık Seviyeleri (Hayvan Yetiştirme ve Besleme)
TRL Hesaplama Metodolojisi: Her TRL seviyesinde Ortalama Tamamlanma Yüzdesi Hesaplanır. 
Ortalama Tamamlanma Yüzdesi </t>
    </r>
    <r>
      <rPr>
        <rFont val="Symbol"/>
        <b/>
        <color theme="1"/>
        <sz val="14.0"/>
      </rPr>
      <t>³</t>
    </r>
    <r>
      <rPr>
        <rFont val="Calibri"/>
        <b/>
        <color theme="1"/>
        <sz val="14.0"/>
      </rPr>
      <t xml:space="preserve"> 80 olan son TRL seviyesi, Projenin Teknolojik Hazırlık Seviyesi olarak kabul edilir.*</t>
    </r>
  </si>
  <si>
    <r>
      <rPr>
        <rFont val="Calibri"/>
        <b/>
        <color theme="1"/>
        <sz val="12.0"/>
      </rPr>
      <t xml:space="preserve">Temel Bilimsel Araştırmalar: </t>
    </r>
    <r>
      <rPr>
        <rFont val="Calibri"/>
        <color theme="1"/>
        <sz val="12.0"/>
      </rPr>
      <t xml:space="preserve"> Yeni teknolojiye/ürüne temel teşkil edecek  bilimsel bulguların ve teknololojiye dair temel prensiplerin gözden geçirildiği ve değerlendirildiği aşamadır.</t>
    </r>
  </si>
  <si>
    <r>
      <rPr>
        <rFont val="Calibri"/>
        <b/>
        <color theme="1"/>
        <sz val="12.0"/>
      </rPr>
      <t xml:space="preserve">Temel Bilimsel Araştırmalardan Teknoloji ve Uygulama Konsepti: </t>
    </r>
    <r>
      <rPr>
        <rFont val="Calibri"/>
        <color theme="1"/>
        <sz val="12.0"/>
      </rPr>
      <t xml:space="preserve"> Teknoloji konseptinin ve karakteristik özelliklerinin tanımlandığı; uygulama süreçlerinin formüle edildiği aşamadır. </t>
    </r>
  </si>
  <si>
    <r>
      <rPr>
        <rFont val="Calibri"/>
        <color theme="1"/>
        <sz val="11.0"/>
      </rPr>
      <t xml:space="preserve">Literatür çalışmalarının sonuçları doğrulandı mı? </t>
    </r>
    <r>
      <rPr>
        <rFont val="Calibri"/>
        <i/>
        <color theme="1"/>
        <sz val="11.0"/>
      </rPr>
      <t>(validation)</t>
    </r>
  </si>
  <si>
    <r>
      <rPr>
        <rFont val="Calibri"/>
        <b/>
        <color theme="1"/>
        <sz val="12.0"/>
      </rPr>
      <t>Temel Bilimsel Araştırmalardan Teknolojinin Yapılabilirliği:</t>
    </r>
    <r>
      <rPr>
        <rFont val="Calibri"/>
        <color theme="1"/>
        <sz val="12.0"/>
      </rPr>
      <t xml:space="preserve"> Teknolojinin TRL-2'de belirlenen temel konseptinin, kritik ve/veya karakteristik özelliklerinin analitik ve deneysel olarak kanıtlandığı aşamadır. </t>
    </r>
  </si>
  <si>
    <t>Hayvansal materyalin ve gen kaynaklarının özellikleri tanımlandı mı?</t>
  </si>
  <si>
    <t xml:space="preserve"> Donör genotiplerin toplanması ve analizi ve ilgili genin/özle ilgili bölge için QTL bağlantılı DNA markörlerinin validasyonu gerçekleştirildi mi?</t>
  </si>
  <si>
    <t>Yapının ilgilenilen gen kasetleriyle, antibiyotik markörleri ile birleştirilmesi ve klonlanması ve transformasyon protokolünün standardizasyonu yapıldı mı? Laboratuar ölçeğinde analitik deneylerin başladı mı?</t>
  </si>
  <si>
    <t xml:space="preserve">In vitro düzeydeki hayvan besleme çalışmalarında temel prensipler gözlemlendi mi? </t>
  </si>
  <si>
    <t>Yem kaynaklarının etkinliği ve özellikleri gözlendi mi?</t>
  </si>
  <si>
    <t>Laboratuar Ortamında (in vitro) Doğrulama</t>
  </si>
  <si>
    <t>Melez oluşturmak (suni tohumlama) için ebeveynler arasındaki çaprazlamalar gerçekleştirildi mi? Çaprazlama sonrasında moleküler analizler tamamlandı mı?</t>
  </si>
  <si>
    <t xml:space="preserve">Hayvan Besleme çalışmalarında uygulanabilir formulasyon geliştirilmesi çalışmaları ve güvenlik ve etkinlik testleri başladı mı?
</t>
  </si>
  <si>
    <t>Laboratuar Ortamında (in vivo) Doğrulama</t>
  </si>
  <si>
    <t>MAS destekli seleksiyon ile homozigot hatlar geliştirildi mi?</t>
  </si>
  <si>
    <t>Hayvan Besleme çalışmalarında uygulanabilir formulasyon geliştirilmesi üzerine çalışmaların yapılması ve güvenlik ve etkinlik çalışmaları deneme hayvanlarında tamamlandı mı?</t>
  </si>
  <si>
    <t>Klinik Deneylerin Sınırlı Sayıda Hedeflenen Hayvan Türünde Tamamlanması</t>
  </si>
  <si>
    <t>Hayvan deneyleri etik kurulu izinleri alındı mı?</t>
  </si>
  <si>
    <t>Sınırlı sayıda hayvan ile doğrulama için genetik testler yapıldı mı?</t>
  </si>
  <si>
    <t>Endüstriyel ölçeğe geçiş için düzenleyici kuruluşlardan izinler alındı mı? Çevresel faktörlerin değerlendirilmesi tamamlandı mı?</t>
  </si>
  <si>
    <t>Hayvan Besleme çalışmalarında ürünün stabilite ve standartlara uygun ürün eldesi için prosesin tekrar edilebilirlik çalışmaları tamamlandı mı?</t>
  </si>
  <si>
    <t>Hayvan Besleme çalışmalarında ürünün paketleme teknolojisi tamamlandı mı?</t>
  </si>
  <si>
    <t>Pilot Üretimin Doğrulanması</t>
  </si>
  <si>
    <t>Geniş saha çalışmaları ve/veya potansiyel verimi, ürün kalitesini belirleme için performans çalışmaları gerçekleştirildi mi?</t>
  </si>
  <si>
    <t>GMP ile Uyumlu Üretim Sürecinin Tamamlanması ve Ürün Ruhsatlandırma/Yeni Geliiştirilen Uygulamanın Gerçek Ortamda İşlevselliğinin Kanıtlanması</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</si>
</sst>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4.0"/>
      <color theme="1"/>
      <name val="Calibri"/>
    </font>
    <font/>
    <font>
      <b/>
      <sz val="22.0"/>
      <color theme="1"/>
      <name val="Calibri"/>
    </font>
    <font>
      <b/>
      <sz val="22.0"/>
      <color rgb="FFFF0000"/>
      <name val="Calibri"/>
    </font>
    <font>
      <sz val="11.0"/>
      <color theme="1"/>
      <name val="Calibri"/>
    </font>
    <font>
      <b/>
      <sz val="12.0"/>
      <color theme="1"/>
      <name val="Calibri"/>
    </font>
    <font>
      <sz val="14.0"/>
      <color theme="1"/>
      <name val="Calibri"/>
    </font>
    <font>
      <sz val="12.0"/>
      <color theme="1"/>
      <name val="Calibri"/>
    </font>
    <font>
      <b/>
      <sz val="12.0"/>
      <color rgb="FF000000"/>
      <name val="Calibri"/>
    </font>
    <font>
      <sz val="12.0"/>
      <color rgb="FF000000"/>
      <name val="Calibri"/>
    </font>
  </fonts>
  <fills count="5">
    <fill>
      <patternFill patternType="none"/>
    </fill>
    <fill>
      <patternFill patternType="lightGray"/>
    </fill>
    <fill>
      <patternFill patternType="solid">
        <fgColor rgb="FFADB9CA"/>
        <bgColor rgb="FFADB9CA"/>
      </patternFill>
    </fill>
    <fill>
      <patternFill patternType="solid">
        <fgColor rgb="FFBDD6EE"/>
        <bgColor rgb="FFBDD6EE"/>
      </patternFill>
    </fill>
    <fill>
      <patternFill patternType="solid">
        <fgColor rgb="FFBDD7EE"/>
        <bgColor rgb="FFBDD7EE"/>
      </patternFill>
    </fill>
  </fills>
  <borders count="33">
    <border/>
    <border>
      <left style="thin">
        <color rgb="FF000000"/>
      </left>
      <top style="thin">
        <color rgb="FF000000"/>
      </top>
      <bottom style="thin">
        <color rgb="FF000000"/>
      </bottom>
    </border>
    <border>
      <top style="thin">
        <color rgb="FF000000"/>
      </top>
      <bottom style="thin">
        <color rgb="FF000000"/>
      </bottom>
    </border>
    <border>
      <left style="thick">
        <color rgb="FFFF0000"/>
      </left>
      <top style="thick">
        <color rgb="FFFF0000"/>
      </top>
      <bottom style="thick">
        <color rgb="FFFF0000"/>
      </bottom>
    </border>
    <border>
      <right style="thick">
        <color rgb="FFFF0000"/>
      </right>
      <top style="thick">
        <color rgb="FFFF0000"/>
      </top>
      <bottom style="thick">
        <color rgb="FFFF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ck">
        <color rgb="FFFF0000"/>
      </top>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top style="thin">
        <color rgb="FF000000"/>
      </top>
      <bottom style="thin">
        <color rgb="FF000000"/>
      </bottom>
    </border>
    <border>
      <right style="thin">
        <color rgb="FF000000"/>
      </right>
    </border>
    <border>
      <top style="thick">
        <color rgb="FFFF0000"/>
      </top>
      <bottom style="thick">
        <color rgb="FFFF0000"/>
      </bottom>
    </border>
    <border>
      <left style="thin">
        <color rgb="FF000000"/>
      </left>
      <right/>
      <top/>
    </border>
    <border>
      <top style="thin">
        <color rgb="FF000000"/>
      </top>
      <bottom style="thick">
        <color rgb="FFFF0000"/>
      </bottom>
    </border>
    <border>
      <right style="thick">
        <color rgb="FFFF0000"/>
      </right>
      <top style="thin">
        <color rgb="FF000000"/>
      </top>
      <bottom style="thick">
        <color rgb="FFFF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0" fillId="0" fontId="3" numFmtId="0" xfId="0" applyAlignment="1" applyFont="1">
      <alignment horizontal="center" vertical="center"/>
    </xf>
    <xf borderId="3" fillId="0" fontId="4" numFmtId="0" xfId="0" applyAlignment="1" applyBorder="1" applyFont="1">
      <alignment horizontal="right" vertical="center"/>
    </xf>
    <xf borderId="4" fillId="0" fontId="4" numFmtId="0" xfId="0" applyAlignment="1" applyBorder="1" applyFont="1">
      <alignment horizontal="center" vertical="center"/>
    </xf>
    <xf borderId="0" fillId="0" fontId="5" numFmtId="0" xfId="0" applyFont="1"/>
    <xf borderId="1" fillId="0" fontId="1" numFmtId="0" xfId="0" applyAlignment="1" applyBorder="1" applyFont="1">
      <alignment horizontal="center" shrinkToFit="0" vertical="center" wrapText="1"/>
    </xf>
    <xf borderId="5" fillId="2" fontId="1" numFmtId="0" xfId="0" applyAlignment="1" applyBorder="1" applyFill="1" applyFont="1">
      <alignment horizontal="center" shrinkToFit="0" vertical="center" wrapText="1"/>
    </xf>
    <xf borderId="6" fillId="0" fontId="2" numFmtId="0" xfId="0" applyBorder="1" applyFont="1"/>
    <xf borderId="7" fillId="0" fontId="2" numFmtId="0" xfId="0" applyBorder="1" applyFont="1"/>
    <xf borderId="8" fillId="2"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9" fillId="0" fontId="1" numFmtId="0" xfId="0" applyAlignment="1" applyBorder="1" applyFont="1">
      <alignment shrinkToFit="0" vertical="center" wrapText="1"/>
    </xf>
    <xf borderId="10" fillId="2" fontId="1" numFmtId="0" xfId="0" applyAlignment="1" applyBorder="1" applyFont="1">
      <alignment horizontal="center" shrinkToFit="0" vertical="center" wrapText="1"/>
    </xf>
    <xf borderId="11" fillId="2" fontId="1" numFmtId="0" xfId="0" applyAlignment="1" applyBorder="1" applyFont="1">
      <alignment horizontal="center" shrinkToFit="0" vertical="center" wrapText="1"/>
    </xf>
    <xf borderId="12" fillId="0" fontId="2" numFmtId="0" xfId="0" applyBorder="1" applyFont="1"/>
    <xf borderId="13" fillId="3" fontId="6" numFmtId="0" xfId="0" applyAlignment="1" applyBorder="1" applyFill="1" applyFont="1">
      <alignment horizontal="center" shrinkToFit="0" vertical="center" wrapText="1"/>
    </xf>
    <xf borderId="14" fillId="3" fontId="6" numFmtId="0" xfId="0" applyAlignment="1" applyBorder="1" applyFont="1">
      <alignment horizontal="center" shrinkToFit="0" vertical="center" wrapText="1"/>
    </xf>
    <xf borderId="14" fillId="2" fontId="1" numFmtId="0" xfId="0" applyAlignment="1" applyBorder="1" applyFont="1">
      <alignment horizontal="center" shrinkToFit="0" vertical="center" wrapText="1"/>
    </xf>
    <xf borderId="0" fillId="0" fontId="7" numFmtId="0" xfId="0" applyFont="1"/>
    <xf borderId="11" fillId="3" fontId="1" numFmtId="0" xfId="0" applyAlignment="1" applyBorder="1" applyFont="1">
      <alignment horizontal="center" shrinkToFit="0" vertical="center" wrapText="1"/>
    </xf>
    <xf borderId="11" fillId="3" fontId="8" numFmtId="0" xfId="0" applyAlignment="1" applyBorder="1" applyFont="1">
      <alignment horizontal="center" shrinkToFit="0" vertical="center" wrapText="1"/>
    </xf>
    <xf borderId="15" fillId="3" fontId="8" numFmtId="0" xfId="0" applyAlignment="1" applyBorder="1" applyFont="1">
      <alignment horizontal="center" shrinkToFit="0" vertical="center" wrapText="1"/>
    </xf>
    <xf borderId="16" fillId="0" fontId="1" numFmtId="0" xfId="0" applyAlignment="1" applyBorder="1" applyFont="1">
      <alignment horizontal="center" shrinkToFit="0" vertical="center" wrapText="1"/>
    </xf>
    <xf borderId="11" fillId="0" fontId="8" numFmtId="0" xfId="0" applyAlignment="1" applyBorder="1" applyFont="1">
      <alignment horizontal="center" shrinkToFit="0" vertical="center" wrapText="1"/>
    </xf>
    <xf borderId="9" fillId="0" fontId="8" numFmtId="0" xfId="0" applyAlignment="1" applyBorder="1" applyFont="1">
      <alignment horizontal="center" vertical="center"/>
    </xf>
    <xf borderId="11" fillId="0" fontId="5" numFmtId="0" xfId="0" applyAlignment="1" applyBorder="1" applyFont="1">
      <alignment horizontal="center" vertical="center"/>
    </xf>
    <xf borderId="11" fillId="0" fontId="5" numFmtId="0" xfId="0" applyAlignment="1" applyBorder="1" applyFont="1">
      <alignment horizontal="center" readingOrder="0" vertical="center"/>
    </xf>
    <xf borderId="17" fillId="0" fontId="2" numFmtId="0" xfId="0" applyBorder="1" applyFont="1"/>
    <xf borderId="18" fillId="0" fontId="2" numFmtId="0" xfId="0" applyBorder="1" applyFont="1"/>
    <xf borderId="19" fillId="3" fontId="8"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9" fillId="0" fontId="8" numFmtId="0" xfId="0" applyAlignment="1" applyBorder="1" applyFont="1">
      <alignment horizontal="center" readingOrder="0" vertical="center"/>
    </xf>
    <xf borderId="20" fillId="0" fontId="7" numFmtId="0" xfId="0" applyAlignment="1" applyBorder="1" applyFont="1">
      <alignment horizontal="left" shrinkToFit="0" vertical="center" wrapText="1"/>
    </xf>
    <xf borderId="20" fillId="0" fontId="2" numFmtId="0" xfId="0" applyBorder="1" applyFont="1"/>
    <xf borderId="0" fillId="0" fontId="5" numFmtId="0" xfId="0" applyAlignment="1" applyFont="1">
      <alignment horizontal="left"/>
    </xf>
    <xf borderId="21" fillId="0" fontId="7" numFmtId="0" xfId="0" applyAlignment="1" applyBorder="1" applyFont="1">
      <alignment horizontal="left" shrinkToFit="0" vertical="top" wrapText="1"/>
    </xf>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0" fillId="0" fontId="1" numFmtId="0" xfId="0" applyFont="1"/>
    <xf borderId="11" fillId="0" fontId="1" numFmtId="0" xfId="0" applyBorder="1" applyFont="1"/>
    <xf borderId="1" fillId="0" fontId="5" numFmtId="0" xfId="0" applyBorder="1" applyFont="1"/>
    <xf borderId="21" fillId="0" fontId="1" numFmtId="0" xfId="0" applyAlignment="1" applyBorder="1" applyFont="1">
      <alignment horizontal="center"/>
    </xf>
    <xf borderId="26" fillId="0" fontId="1" numFmtId="0" xfId="0" applyAlignment="1" applyBorder="1" applyFont="1">
      <alignment horizontal="center" vertical="center"/>
    </xf>
    <xf borderId="11" fillId="0" fontId="1" numFmtId="0" xfId="0" applyAlignment="1" applyBorder="1" applyFont="1">
      <alignment horizontal="center" vertical="center"/>
    </xf>
    <xf borderId="27" fillId="2" fontId="1" numFmtId="0" xfId="0" applyAlignment="1" applyBorder="1" applyFont="1">
      <alignment horizontal="center" shrinkToFit="0" vertical="center" wrapText="1"/>
    </xf>
    <xf borderId="11" fillId="3" fontId="6" numFmtId="0" xfId="0" applyAlignment="1" applyBorder="1" applyFont="1">
      <alignment horizontal="center" shrinkToFit="0" vertical="center" wrapText="1"/>
    </xf>
    <xf borderId="11" fillId="0" fontId="8" numFmtId="0" xfId="0" applyAlignment="1" applyBorder="1" applyFont="1">
      <alignment horizontal="center" vertical="center"/>
    </xf>
    <xf borderId="11" fillId="0" fontId="8" numFmtId="0" xfId="0" applyAlignment="1" applyBorder="1" applyFont="1">
      <alignment horizontal="center" readingOrder="0" vertical="center"/>
    </xf>
    <xf borderId="20" fillId="0" fontId="7" numFmtId="0" xfId="0" applyAlignment="1" applyBorder="1" applyFont="1">
      <alignment horizontal="left" shrinkToFit="0" wrapText="1"/>
    </xf>
    <xf borderId="0" fillId="0" fontId="7" numFmtId="0" xfId="0" applyAlignment="1" applyFont="1">
      <alignment horizontal="left" shrinkToFit="0" vertical="top" wrapText="1"/>
    </xf>
    <xf borderId="0" fillId="0" fontId="1" numFmtId="0" xfId="0" applyAlignment="1" applyFont="1">
      <alignment horizontal="center" shrinkToFit="0" vertical="center" wrapText="1"/>
    </xf>
    <xf borderId="0" fillId="0" fontId="8" numFmtId="0" xfId="0" applyAlignment="1" applyFont="1">
      <alignment horizontal="center" shrinkToFit="0" vertical="center" wrapText="1"/>
    </xf>
    <xf borderId="0" fillId="0" fontId="8" numFmtId="0" xfId="0" applyFont="1"/>
    <xf borderId="0" fillId="0" fontId="7" numFmtId="0" xfId="0" applyAlignment="1" applyFont="1">
      <alignment shrinkToFit="0" vertical="top" wrapText="1"/>
    </xf>
    <xf borderId="11" fillId="4" fontId="9" numFmtId="0" xfId="0" applyAlignment="1" applyBorder="1" applyFill="1" applyFont="1">
      <alignment horizontal="center" shrinkToFit="0" vertical="center" wrapText="1"/>
    </xf>
    <xf borderId="11" fillId="0" fontId="10" numFmtId="0" xfId="0" applyAlignment="1" applyBorder="1" applyFont="1">
      <alignment horizontal="center" shrinkToFit="0" vertical="center" wrapText="1"/>
    </xf>
    <xf borderId="18" fillId="0" fontId="10" numFmtId="0" xfId="0" applyAlignment="1" applyBorder="1" applyFont="1">
      <alignment horizontal="center" shrinkToFit="0" vertical="center" wrapText="1"/>
    </xf>
    <xf borderId="26" fillId="0" fontId="2" numFmtId="0" xfId="0" applyBorder="1" applyFont="1"/>
    <xf borderId="28" fillId="0" fontId="2" numFmtId="0" xfId="0" applyBorder="1" applyFont="1"/>
    <xf borderId="2" fillId="0" fontId="3" numFmtId="0" xfId="0" applyAlignment="1" applyBorder="1" applyFont="1">
      <alignment horizontal="center" vertical="center"/>
    </xf>
    <xf borderId="9" fillId="0" fontId="2" numFmtId="0" xfId="0" applyBorder="1" applyFont="1"/>
    <xf borderId="29" fillId="0" fontId="4" numFmtId="0" xfId="0" applyAlignment="1" applyBorder="1" applyFont="1">
      <alignment horizontal="right" vertical="center"/>
    </xf>
    <xf borderId="30" fillId="2"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21" fillId="0" fontId="7" numFmtId="0" xfId="0" applyAlignment="1" applyBorder="1" applyFont="1">
      <alignment horizontal="left" shrinkToFit="0" vertical="center" wrapText="1"/>
    </xf>
    <xf borderId="31" fillId="0" fontId="4" numFmtId="0" xfId="0" applyAlignment="1" applyBorder="1" applyFont="1">
      <alignment horizontal="center" vertical="center"/>
    </xf>
    <xf borderId="32" fillId="0" fontId="4" numFmtId="0" xfId="0" applyAlignment="1" applyBorder="1" applyFont="1">
      <alignment horizontal="center" vertical="center"/>
    </xf>
    <xf borderId="0" fillId="0" fontId="5" numFmtId="0" xfId="0" applyAlignment="1" applyFont="1">
      <alignment horizontal="center" vertical="center"/>
    </xf>
    <xf borderId="29" fillId="0" fontId="4" numFmtId="0" xfId="0" applyAlignment="1" applyBorder="1" applyFont="1">
      <alignment horizontal="center" vertical="center"/>
    </xf>
    <xf borderId="11" fillId="0" fontId="8" numFmtId="0" xfId="0" applyBorder="1" applyFont="1"/>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1085850</xdr:colOff>
      <xdr:row>0</xdr:row>
      <xdr:rowOff>133350</xdr:rowOff>
    </xdr:from>
    <xdr:ext cx="5943600" cy="4457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0</xdr:row>
      <xdr:rowOff>133350</xdr:rowOff>
    </xdr:from>
    <xdr:ext cx="5943600" cy="4457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0</xdr:row>
      <xdr:rowOff>152400</xdr:rowOff>
    </xdr:from>
    <xdr:ext cx="4819650" cy="3609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0</xdr:row>
      <xdr:rowOff>323850</xdr:rowOff>
    </xdr:from>
    <xdr:ext cx="4819650" cy="3619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304800</xdr:colOff>
      <xdr:row>0</xdr:row>
      <xdr:rowOff>209550</xdr:rowOff>
    </xdr:from>
    <xdr:ext cx="4933950" cy="3695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1581150</xdr:colOff>
      <xdr:row>0</xdr:row>
      <xdr:rowOff>0</xdr:rowOff>
    </xdr:from>
    <xdr:ext cx="5191125" cy="3905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2.29"/>
    <col customWidth="1" min="2" max="2" width="85.43"/>
    <col customWidth="1" min="3" max="8" width="21.57"/>
    <col customWidth="1" min="9" max="9" width="17.57"/>
    <col customWidth="1" min="10" max="10" width="26.43"/>
    <col customWidth="1" min="11" max="29" width="9.14"/>
  </cols>
  <sheetData>
    <row r="1" ht="372.75" customHeight="1">
      <c r="A1" s="1"/>
      <c r="B1" s="2"/>
      <c r="C1" s="3" t="s">
        <v>0</v>
      </c>
      <c r="H1" s="4" t="s">
        <v>1</v>
      </c>
      <c r="I1" s="5">
        <f>IF(I5&lt;80,1,IF(I11&lt;80,1,IF(I17&lt;80,2,IF(I25&lt;80,3,IF(I32&lt;80,4,IF(I38&lt;80,5,IF(I44&lt;80,6,IF(I49&lt;80,7,IF(I53&lt;80,8,9)))))))))</f>
        <v>1</v>
      </c>
      <c r="J1" s="6"/>
      <c r="K1" s="6"/>
      <c r="L1" s="6"/>
      <c r="M1" s="6"/>
      <c r="N1" s="6"/>
      <c r="O1" s="6"/>
      <c r="P1" s="6"/>
      <c r="Q1" s="6"/>
      <c r="R1" s="6"/>
      <c r="S1" s="6"/>
      <c r="T1" s="6"/>
      <c r="U1" s="6"/>
      <c r="V1" s="6"/>
      <c r="W1" s="6"/>
      <c r="X1" s="6"/>
      <c r="Y1" s="6"/>
      <c r="Z1" s="6"/>
      <c r="AA1" s="6"/>
      <c r="AB1" s="6"/>
      <c r="AC1" s="6"/>
    </row>
    <row r="2" ht="101.25" customHeight="1">
      <c r="A2" s="7" t="s">
        <v>2</v>
      </c>
      <c r="B2" s="2"/>
      <c r="C2" s="8" t="s">
        <v>3</v>
      </c>
      <c r="D2" s="9"/>
      <c r="E2" s="9"/>
      <c r="F2" s="9"/>
      <c r="G2" s="9"/>
      <c r="H2" s="10"/>
      <c r="I2" s="11" t="s">
        <v>4</v>
      </c>
      <c r="J2" s="6"/>
      <c r="K2" s="6"/>
      <c r="L2" s="6"/>
      <c r="M2" s="6"/>
      <c r="N2" s="6"/>
      <c r="O2" s="6"/>
      <c r="P2" s="6"/>
      <c r="Q2" s="6"/>
      <c r="R2" s="6"/>
      <c r="S2" s="6"/>
      <c r="T2" s="6"/>
      <c r="U2" s="6"/>
      <c r="V2" s="6"/>
      <c r="W2" s="6"/>
      <c r="X2" s="6"/>
      <c r="Y2" s="6"/>
      <c r="Z2" s="6"/>
      <c r="AA2" s="6"/>
      <c r="AB2" s="6"/>
      <c r="AC2" s="6"/>
    </row>
    <row r="3" ht="30.75" customHeight="1">
      <c r="A3" s="12"/>
      <c r="B3" s="13"/>
      <c r="C3" s="14">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5" t="s">
        <v>5</v>
      </c>
      <c r="B4" s="15" t="s">
        <v>6</v>
      </c>
      <c r="C4" s="17"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76.5" customHeight="1">
      <c r="A5" s="21" t="s">
        <v>14</v>
      </c>
      <c r="B5" s="22" t="s">
        <v>15</v>
      </c>
      <c r="C5" s="23"/>
      <c r="D5" s="22"/>
      <c r="E5" s="22"/>
      <c r="F5" s="22"/>
      <c r="G5" s="22"/>
      <c r="H5" s="22"/>
      <c r="I5" s="22">
        <f>(SUM(I6:I10))/5</f>
        <v>64</v>
      </c>
      <c r="J5" s="6"/>
      <c r="K5" s="6"/>
      <c r="L5" s="6"/>
      <c r="M5" s="6"/>
      <c r="N5" s="6"/>
      <c r="O5" s="6"/>
      <c r="P5" s="6"/>
      <c r="Q5" s="6"/>
      <c r="R5" s="6"/>
      <c r="S5" s="6"/>
      <c r="T5" s="6"/>
      <c r="U5" s="6"/>
      <c r="V5" s="6"/>
      <c r="W5" s="6"/>
      <c r="X5" s="6"/>
      <c r="Y5" s="6"/>
      <c r="Z5" s="6"/>
      <c r="AA5" s="6"/>
      <c r="AB5" s="6"/>
      <c r="AC5" s="6"/>
    </row>
    <row r="6" ht="38.25" customHeight="1">
      <c r="A6" s="24">
        <v>1.0</v>
      </c>
      <c r="B6" s="25" t="s">
        <v>16</v>
      </c>
      <c r="C6" s="26"/>
      <c r="D6" s="27"/>
      <c r="E6" s="27"/>
      <c r="F6" s="27"/>
      <c r="G6" s="28" t="s">
        <v>17</v>
      </c>
      <c r="H6" s="27"/>
      <c r="I6" s="25">
        <f t="shared" ref="I6:I10" si="1">IF(C6="X",0,IF(D6="X",20,IF(E6="X",40,IF(F6="X",60,IF(G6="X",80,IF(H6="X",100))))))</f>
        <v>80</v>
      </c>
      <c r="J6" s="6"/>
      <c r="K6" s="6"/>
      <c r="L6" s="6"/>
      <c r="M6" s="6"/>
      <c r="N6" s="6"/>
      <c r="O6" s="6"/>
      <c r="P6" s="6"/>
      <c r="Q6" s="6"/>
      <c r="R6" s="6"/>
      <c r="S6" s="6"/>
      <c r="T6" s="6"/>
      <c r="U6" s="6"/>
      <c r="V6" s="6"/>
      <c r="W6" s="6"/>
      <c r="X6" s="6"/>
      <c r="Y6" s="6"/>
      <c r="Z6" s="6"/>
      <c r="AA6" s="6"/>
      <c r="AB6" s="6"/>
      <c r="AC6" s="6"/>
    </row>
    <row r="7" ht="38.25" customHeight="1">
      <c r="A7" s="29"/>
      <c r="B7" s="25" t="s">
        <v>18</v>
      </c>
      <c r="C7" s="26"/>
      <c r="D7" s="27"/>
      <c r="E7" s="27"/>
      <c r="F7" s="27"/>
      <c r="G7" s="28" t="s">
        <v>17</v>
      </c>
      <c r="H7" s="27"/>
      <c r="I7" s="25">
        <f t="shared" si="1"/>
        <v>80</v>
      </c>
      <c r="J7" s="6"/>
      <c r="K7" s="6"/>
      <c r="L7" s="6"/>
      <c r="M7" s="6"/>
      <c r="N7" s="6"/>
      <c r="O7" s="6"/>
      <c r="P7" s="6"/>
      <c r="Q7" s="6"/>
      <c r="R7" s="6"/>
      <c r="S7" s="6"/>
      <c r="T7" s="6"/>
      <c r="U7" s="6"/>
      <c r="V7" s="6"/>
      <c r="W7" s="6"/>
      <c r="X7" s="6"/>
      <c r="Y7" s="6"/>
      <c r="Z7" s="6"/>
      <c r="AA7" s="6"/>
      <c r="AB7" s="6"/>
      <c r="AC7" s="6"/>
    </row>
    <row r="8" ht="54.75" customHeight="1">
      <c r="A8" s="29"/>
      <c r="B8" s="25" t="s">
        <v>19</v>
      </c>
      <c r="C8" s="26"/>
      <c r="D8" s="27"/>
      <c r="E8" s="27"/>
      <c r="F8" s="28" t="s">
        <v>17</v>
      </c>
      <c r="G8" s="27"/>
      <c r="H8" s="27"/>
      <c r="I8" s="25">
        <f t="shared" si="1"/>
        <v>60</v>
      </c>
      <c r="J8" s="6"/>
      <c r="K8" s="6"/>
      <c r="L8" s="6"/>
      <c r="M8" s="6"/>
      <c r="N8" s="6"/>
      <c r="O8" s="6"/>
      <c r="P8" s="6"/>
      <c r="Q8" s="6"/>
      <c r="R8" s="6"/>
      <c r="S8" s="6"/>
      <c r="T8" s="6"/>
      <c r="U8" s="6"/>
      <c r="V8" s="6"/>
      <c r="W8" s="6"/>
      <c r="X8" s="6"/>
      <c r="Y8" s="6"/>
      <c r="Z8" s="6"/>
      <c r="AA8" s="6"/>
      <c r="AB8" s="6"/>
      <c r="AC8" s="6"/>
    </row>
    <row r="9" ht="66.75" customHeight="1">
      <c r="A9" s="29"/>
      <c r="B9" s="25" t="s">
        <v>20</v>
      </c>
      <c r="C9" s="26"/>
      <c r="D9" s="27"/>
      <c r="E9" s="28" t="s">
        <v>17</v>
      </c>
      <c r="F9" s="27"/>
      <c r="G9" s="27"/>
      <c r="H9" s="27"/>
      <c r="I9" s="25">
        <f t="shared" si="1"/>
        <v>40</v>
      </c>
      <c r="J9" s="6"/>
      <c r="K9" s="6"/>
      <c r="L9" s="6"/>
      <c r="M9" s="6"/>
      <c r="N9" s="6"/>
      <c r="O9" s="6"/>
      <c r="P9" s="6"/>
      <c r="Q9" s="6"/>
      <c r="R9" s="6"/>
      <c r="S9" s="6"/>
      <c r="T9" s="6"/>
      <c r="U9" s="6"/>
      <c r="V9" s="6"/>
      <c r="W9" s="6"/>
      <c r="X9" s="6"/>
      <c r="Y9" s="6"/>
      <c r="Z9" s="6"/>
      <c r="AA9" s="6"/>
      <c r="AB9" s="6"/>
      <c r="AC9" s="6"/>
    </row>
    <row r="10" ht="54.75" customHeight="1">
      <c r="A10" s="30"/>
      <c r="B10" s="25" t="s">
        <v>21</v>
      </c>
      <c r="C10" s="26"/>
      <c r="D10" s="27"/>
      <c r="E10" s="27"/>
      <c r="F10" s="28" t="s">
        <v>17</v>
      </c>
      <c r="G10" s="27"/>
      <c r="H10" s="27"/>
      <c r="I10" s="25">
        <f t="shared" si="1"/>
        <v>60</v>
      </c>
      <c r="J10" s="6"/>
      <c r="K10" s="6"/>
      <c r="L10" s="6"/>
      <c r="M10" s="6"/>
      <c r="N10" s="6"/>
      <c r="O10" s="6"/>
      <c r="P10" s="6"/>
      <c r="Q10" s="6"/>
      <c r="R10" s="6"/>
      <c r="S10" s="6"/>
      <c r="T10" s="6"/>
      <c r="U10" s="6"/>
      <c r="V10" s="6"/>
      <c r="W10" s="6"/>
      <c r="X10" s="6"/>
      <c r="Y10" s="6"/>
      <c r="Z10" s="6"/>
      <c r="AA10" s="6"/>
      <c r="AB10" s="6"/>
      <c r="AC10" s="6"/>
    </row>
    <row r="11" ht="54.75" customHeight="1">
      <c r="A11" s="21" t="s">
        <v>22</v>
      </c>
      <c r="B11" s="22" t="s">
        <v>23</v>
      </c>
      <c r="C11" s="23"/>
      <c r="D11" s="22"/>
      <c r="E11" s="22"/>
      <c r="F11" s="22"/>
      <c r="G11" s="22"/>
      <c r="H11" s="22"/>
      <c r="I11" s="22">
        <f>(SUM(I12:I16))/5</f>
        <v>76</v>
      </c>
      <c r="J11" s="6"/>
      <c r="K11" s="6"/>
      <c r="L11" s="6"/>
      <c r="M11" s="6"/>
      <c r="N11" s="6"/>
      <c r="O11" s="6"/>
      <c r="P11" s="6"/>
      <c r="Q11" s="6"/>
      <c r="R11" s="6"/>
      <c r="S11" s="6"/>
      <c r="T11" s="6"/>
      <c r="U11" s="6"/>
      <c r="V11" s="6"/>
      <c r="W11" s="6"/>
      <c r="X11" s="6"/>
      <c r="Y11" s="6"/>
      <c r="Z11" s="6"/>
      <c r="AA11" s="6"/>
      <c r="AB11" s="6"/>
      <c r="AC11" s="6"/>
    </row>
    <row r="12" ht="38.25" customHeight="1">
      <c r="A12" s="24">
        <v>2.0</v>
      </c>
      <c r="B12" s="25" t="s">
        <v>24</v>
      </c>
      <c r="C12" s="26"/>
      <c r="D12" s="27"/>
      <c r="E12" s="27"/>
      <c r="F12" s="27"/>
      <c r="G12" s="27"/>
      <c r="H12" s="28" t="s">
        <v>17</v>
      </c>
      <c r="I12" s="25">
        <f t="shared" ref="I12:I16" si="2">IF(C12="X",0,IF(D12="X",20,IF(E12="X",40,IF(F12="X",60,IF(G12="X",80,IF(H12="X",100))))))</f>
        <v>100</v>
      </c>
      <c r="J12" s="6"/>
      <c r="K12" s="6"/>
      <c r="L12" s="6"/>
      <c r="M12" s="6"/>
      <c r="N12" s="6"/>
      <c r="O12" s="6"/>
      <c r="P12" s="6"/>
      <c r="Q12" s="6"/>
      <c r="R12" s="6"/>
      <c r="S12" s="6"/>
      <c r="T12" s="6"/>
      <c r="U12" s="6"/>
      <c r="V12" s="6"/>
      <c r="W12" s="6"/>
      <c r="X12" s="6"/>
      <c r="Y12" s="6"/>
      <c r="Z12" s="6"/>
      <c r="AA12" s="6"/>
      <c r="AB12" s="6"/>
      <c r="AC12" s="6"/>
    </row>
    <row r="13" ht="38.25" customHeight="1">
      <c r="A13" s="29"/>
      <c r="B13" s="25" t="s">
        <v>25</v>
      </c>
      <c r="C13" s="26"/>
      <c r="D13" s="27"/>
      <c r="E13" s="27"/>
      <c r="F13" s="27"/>
      <c r="G13" s="28" t="s">
        <v>17</v>
      </c>
      <c r="H13" s="27"/>
      <c r="I13" s="25">
        <f t="shared" si="2"/>
        <v>80</v>
      </c>
      <c r="J13" s="6"/>
      <c r="K13" s="6"/>
      <c r="L13" s="6"/>
      <c r="M13" s="6"/>
      <c r="N13" s="6"/>
      <c r="O13" s="6"/>
      <c r="P13" s="6"/>
      <c r="Q13" s="6"/>
      <c r="R13" s="6"/>
      <c r="S13" s="6"/>
      <c r="T13" s="6"/>
      <c r="U13" s="6"/>
      <c r="V13" s="6"/>
      <c r="W13" s="6"/>
      <c r="X13" s="6"/>
      <c r="Y13" s="6"/>
      <c r="Z13" s="6"/>
      <c r="AA13" s="6"/>
      <c r="AB13" s="6"/>
      <c r="AC13" s="6"/>
    </row>
    <row r="14" ht="38.25" customHeight="1">
      <c r="A14" s="29"/>
      <c r="B14" s="25" t="s">
        <v>26</v>
      </c>
      <c r="C14" s="26"/>
      <c r="D14" s="27"/>
      <c r="E14" s="27"/>
      <c r="F14" s="27"/>
      <c r="G14" s="27"/>
      <c r="H14" s="28" t="s">
        <v>17</v>
      </c>
      <c r="I14" s="25">
        <f t="shared" si="2"/>
        <v>100</v>
      </c>
      <c r="J14" s="6"/>
      <c r="K14" s="6"/>
      <c r="L14" s="6"/>
      <c r="M14" s="6"/>
      <c r="N14" s="6"/>
      <c r="O14" s="6"/>
      <c r="P14" s="6"/>
      <c r="Q14" s="6"/>
      <c r="R14" s="6"/>
      <c r="S14" s="6"/>
      <c r="T14" s="6"/>
      <c r="U14" s="6"/>
      <c r="V14" s="6"/>
      <c r="W14" s="6"/>
      <c r="X14" s="6"/>
      <c r="Y14" s="6"/>
      <c r="Z14" s="6"/>
      <c r="AA14" s="6"/>
      <c r="AB14" s="6"/>
      <c r="AC14" s="6"/>
    </row>
    <row r="15" ht="38.25" customHeight="1">
      <c r="A15" s="29"/>
      <c r="B15" s="25" t="s">
        <v>27</v>
      </c>
      <c r="C15" s="26"/>
      <c r="D15" s="27"/>
      <c r="E15" s="28" t="s">
        <v>17</v>
      </c>
      <c r="F15" s="27"/>
      <c r="G15" s="27"/>
      <c r="H15" s="27"/>
      <c r="I15" s="25">
        <f t="shared" si="2"/>
        <v>40</v>
      </c>
      <c r="J15" s="6"/>
      <c r="K15" s="6"/>
      <c r="L15" s="6"/>
      <c r="M15" s="6"/>
      <c r="N15" s="6"/>
      <c r="O15" s="6"/>
      <c r="P15" s="6"/>
      <c r="Q15" s="6"/>
      <c r="R15" s="6"/>
      <c r="S15" s="6"/>
      <c r="T15" s="6"/>
      <c r="U15" s="6"/>
      <c r="V15" s="6"/>
      <c r="W15" s="6"/>
      <c r="X15" s="6"/>
      <c r="Y15" s="6"/>
      <c r="Z15" s="6"/>
      <c r="AA15" s="6"/>
      <c r="AB15" s="6"/>
      <c r="AC15" s="6"/>
    </row>
    <row r="16" ht="38.25" customHeight="1">
      <c r="A16" s="30"/>
      <c r="B16" s="25" t="s">
        <v>28</v>
      </c>
      <c r="C16" s="26"/>
      <c r="D16" s="27"/>
      <c r="E16" s="27"/>
      <c r="F16" s="28" t="s">
        <v>17</v>
      </c>
      <c r="G16" s="28"/>
      <c r="H16" s="27"/>
      <c r="I16" s="25">
        <f t="shared" si="2"/>
        <v>60</v>
      </c>
      <c r="J16" s="6"/>
      <c r="K16" s="6"/>
      <c r="L16" s="6"/>
      <c r="M16" s="6"/>
      <c r="N16" s="6"/>
      <c r="O16" s="6"/>
      <c r="P16" s="6"/>
      <c r="Q16" s="6"/>
      <c r="R16" s="6"/>
      <c r="S16" s="6"/>
      <c r="T16" s="6"/>
      <c r="U16" s="6"/>
      <c r="V16" s="6"/>
      <c r="W16" s="6"/>
      <c r="X16" s="6"/>
      <c r="Y16" s="6"/>
      <c r="Z16" s="6"/>
      <c r="AA16" s="6"/>
      <c r="AB16" s="6"/>
      <c r="AC16" s="6"/>
    </row>
    <row r="17" ht="57.75" customHeight="1">
      <c r="A17" s="21" t="s">
        <v>29</v>
      </c>
      <c r="B17" s="22" t="s">
        <v>30</v>
      </c>
      <c r="C17" s="23"/>
      <c r="D17" s="22"/>
      <c r="E17" s="22"/>
      <c r="F17" s="22"/>
      <c r="G17" s="22"/>
      <c r="H17" s="22"/>
      <c r="I17" s="22">
        <f>(SUM(I18:I24))/7</f>
        <v>85.71428571</v>
      </c>
      <c r="J17" s="6"/>
      <c r="K17" s="6"/>
      <c r="L17" s="6"/>
      <c r="M17" s="6"/>
      <c r="N17" s="6"/>
      <c r="O17" s="6"/>
      <c r="P17" s="6"/>
      <c r="Q17" s="6"/>
      <c r="R17" s="6"/>
      <c r="S17" s="6"/>
      <c r="T17" s="6"/>
      <c r="U17" s="6"/>
      <c r="V17" s="6"/>
      <c r="W17" s="6"/>
      <c r="X17" s="6"/>
      <c r="Y17" s="6"/>
      <c r="Z17" s="6"/>
      <c r="AA17" s="6"/>
      <c r="AB17" s="6"/>
      <c r="AC17" s="6"/>
    </row>
    <row r="18" ht="38.25" customHeight="1">
      <c r="A18" s="24">
        <v>3.0</v>
      </c>
      <c r="B18" s="25" t="s">
        <v>31</v>
      </c>
      <c r="C18" s="26"/>
      <c r="D18" s="27"/>
      <c r="E18" s="27"/>
      <c r="F18" s="27"/>
      <c r="G18" s="27"/>
      <c r="H18" s="28" t="s">
        <v>17</v>
      </c>
      <c r="I18" s="25">
        <f t="shared" ref="I18:I24" si="3">IF(C18="X",0,IF(D18="X",20,IF(E18="X",40,IF(F18="X",60,IF(G18="X",80,IF(H18="X",100))))))</f>
        <v>100</v>
      </c>
      <c r="J18" s="6"/>
      <c r="K18" s="6"/>
      <c r="L18" s="6"/>
      <c r="M18" s="6"/>
      <c r="N18" s="6"/>
      <c r="O18" s="6"/>
      <c r="P18" s="6"/>
      <c r="Q18" s="6"/>
      <c r="R18" s="6"/>
      <c r="S18" s="6"/>
      <c r="T18" s="6"/>
      <c r="U18" s="6"/>
      <c r="V18" s="6"/>
      <c r="W18" s="6"/>
      <c r="X18" s="6"/>
      <c r="Y18" s="6"/>
      <c r="Z18" s="6"/>
      <c r="AA18" s="6"/>
      <c r="AB18" s="6"/>
      <c r="AC18" s="6"/>
    </row>
    <row r="19" ht="38.25" customHeight="1">
      <c r="A19" s="29"/>
      <c r="B19" s="25" t="s">
        <v>32</v>
      </c>
      <c r="C19" s="26"/>
      <c r="D19" s="27"/>
      <c r="E19" s="27"/>
      <c r="F19" s="27"/>
      <c r="G19" s="27"/>
      <c r="H19" s="28" t="s">
        <v>17</v>
      </c>
      <c r="I19" s="25">
        <f t="shared" si="3"/>
        <v>100</v>
      </c>
      <c r="J19" s="6"/>
      <c r="K19" s="6"/>
      <c r="L19" s="6"/>
      <c r="M19" s="6"/>
      <c r="N19" s="6"/>
      <c r="O19" s="6"/>
      <c r="P19" s="6"/>
      <c r="Q19" s="6"/>
      <c r="R19" s="6"/>
      <c r="S19" s="6"/>
      <c r="T19" s="6"/>
      <c r="U19" s="6"/>
      <c r="V19" s="6"/>
      <c r="W19" s="6"/>
      <c r="X19" s="6"/>
      <c r="Y19" s="6"/>
      <c r="Z19" s="6"/>
      <c r="AA19" s="6"/>
      <c r="AB19" s="6"/>
      <c r="AC19" s="6"/>
    </row>
    <row r="20" ht="38.25" customHeight="1">
      <c r="A20" s="29"/>
      <c r="B20" s="25" t="s">
        <v>33</v>
      </c>
      <c r="C20" s="26"/>
      <c r="D20" s="27"/>
      <c r="E20" s="27"/>
      <c r="F20" s="27"/>
      <c r="G20" s="27"/>
      <c r="H20" s="28" t="s">
        <v>17</v>
      </c>
      <c r="I20" s="25">
        <f t="shared" si="3"/>
        <v>100</v>
      </c>
      <c r="J20" s="6"/>
      <c r="K20" s="6"/>
      <c r="L20" s="6"/>
      <c r="M20" s="6"/>
      <c r="N20" s="6"/>
      <c r="O20" s="6"/>
      <c r="P20" s="6"/>
      <c r="Q20" s="6"/>
      <c r="R20" s="6"/>
      <c r="S20" s="6"/>
      <c r="T20" s="6"/>
      <c r="U20" s="6"/>
      <c r="V20" s="6"/>
      <c r="W20" s="6"/>
      <c r="X20" s="6"/>
      <c r="Y20" s="6"/>
      <c r="Z20" s="6"/>
      <c r="AA20" s="6"/>
      <c r="AB20" s="6"/>
      <c r="AC20" s="6"/>
    </row>
    <row r="21" ht="38.25" customHeight="1">
      <c r="A21" s="29"/>
      <c r="B21" s="25" t="s">
        <v>34</v>
      </c>
      <c r="C21" s="26"/>
      <c r="D21" s="27"/>
      <c r="E21" s="27"/>
      <c r="F21" s="28"/>
      <c r="G21" s="27"/>
      <c r="H21" s="28" t="s">
        <v>17</v>
      </c>
      <c r="I21" s="25">
        <f t="shared" si="3"/>
        <v>100</v>
      </c>
      <c r="J21" s="6"/>
      <c r="K21" s="6"/>
      <c r="L21" s="6"/>
      <c r="M21" s="6"/>
      <c r="N21" s="6"/>
      <c r="O21" s="6"/>
      <c r="P21" s="6"/>
      <c r="Q21" s="6"/>
      <c r="R21" s="6"/>
      <c r="S21" s="6"/>
      <c r="T21" s="6"/>
      <c r="U21" s="6"/>
      <c r="V21" s="6"/>
      <c r="W21" s="6"/>
      <c r="X21" s="6"/>
      <c r="Y21" s="6"/>
      <c r="Z21" s="6"/>
      <c r="AA21" s="6"/>
      <c r="AB21" s="6"/>
      <c r="AC21" s="6"/>
    </row>
    <row r="22" ht="38.25" customHeight="1">
      <c r="A22" s="29"/>
      <c r="B22" s="25" t="s">
        <v>35</v>
      </c>
      <c r="C22" s="26"/>
      <c r="D22" s="27"/>
      <c r="E22" s="28"/>
      <c r="F22" s="28" t="s">
        <v>17</v>
      </c>
      <c r="G22" s="27"/>
      <c r="H22" s="27"/>
      <c r="I22" s="25">
        <f t="shared" si="3"/>
        <v>60</v>
      </c>
      <c r="J22" s="6"/>
      <c r="K22" s="6"/>
      <c r="L22" s="6"/>
      <c r="M22" s="6"/>
      <c r="N22" s="6"/>
      <c r="O22" s="6"/>
      <c r="P22" s="6"/>
      <c r="Q22" s="6"/>
      <c r="R22" s="6"/>
      <c r="S22" s="6"/>
      <c r="T22" s="6"/>
      <c r="U22" s="6"/>
      <c r="V22" s="6"/>
      <c r="W22" s="6"/>
      <c r="X22" s="6"/>
      <c r="Y22" s="6"/>
      <c r="Z22" s="6"/>
      <c r="AA22" s="6"/>
      <c r="AB22" s="6"/>
      <c r="AC22" s="6"/>
    </row>
    <row r="23" ht="48.0" customHeight="1">
      <c r="A23" s="29"/>
      <c r="B23" s="25" t="s">
        <v>36</v>
      </c>
      <c r="C23" s="26"/>
      <c r="D23" s="27"/>
      <c r="E23" s="27"/>
      <c r="F23" s="27"/>
      <c r="G23" s="28" t="s">
        <v>17</v>
      </c>
      <c r="H23" s="27"/>
      <c r="I23" s="25">
        <f t="shared" si="3"/>
        <v>80</v>
      </c>
      <c r="J23" s="6"/>
      <c r="K23" s="6"/>
      <c r="L23" s="6"/>
      <c r="M23" s="6"/>
      <c r="N23" s="6"/>
      <c r="O23" s="6"/>
      <c r="P23" s="6"/>
      <c r="Q23" s="6"/>
      <c r="R23" s="6"/>
      <c r="S23" s="6"/>
      <c r="T23" s="6"/>
      <c r="U23" s="6"/>
      <c r="V23" s="6"/>
      <c r="W23" s="6"/>
      <c r="X23" s="6"/>
      <c r="Y23" s="6"/>
      <c r="Z23" s="6"/>
      <c r="AA23" s="6"/>
      <c r="AB23" s="6"/>
      <c r="AC23" s="6"/>
    </row>
    <row r="24" ht="38.25" customHeight="1">
      <c r="A24" s="30"/>
      <c r="B24" s="25" t="s">
        <v>37</v>
      </c>
      <c r="C24" s="26"/>
      <c r="D24" s="27"/>
      <c r="E24" s="27"/>
      <c r="F24" s="28" t="s">
        <v>17</v>
      </c>
      <c r="G24" s="27"/>
      <c r="H24" s="27"/>
      <c r="I24" s="25">
        <f t="shared" si="3"/>
        <v>60</v>
      </c>
      <c r="J24" s="6"/>
      <c r="K24" s="6"/>
      <c r="L24" s="6"/>
      <c r="M24" s="6"/>
      <c r="N24" s="6"/>
      <c r="O24" s="6"/>
      <c r="P24" s="6"/>
      <c r="Q24" s="6"/>
      <c r="R24" s="6"/>
      <c r="S24" s="6"/>
      <c r="T24" s="6"/>
      <c r="U24" s="6"/>
      <c r="V24" s="6"/>
      <c r="W24" s="6"/>
      <c r="X24" s="6"/>
      <c r="Y24" s="6"/>
      <c r="Z24" s="6"/>
      <c r="AA24" s="6"/>
      <c r="AB24" s="6"/>
      <c r="AC24" s="6"/>
    </row>
    <row r="25" ht="64.5" customHeight="1">
      <c r="A25" s="21" t="s">
        <v>38</v>
      </c>
      <c r="B25" s="22" t="s">
        <v>39</v>
      </c>
      <c r="C25" s="23"/>
      <c r="D25" s="22"/>
      <c r="E25" s="22"/>
      <c r="F25" s="22"/>
      <c r="G25" s="22"/>
      <c r="H25" s="22"/>
      <c r="I25" s="22">
        <f>(SUM(I26:I31))/6</f>
        <v>56.66666667</v>
      </c>
      <c r="J25" s="6"/>
      <c r="K25" s="6"/>
      <c r="L25" s="6"/>
      <c r="M25" s="6"/>
      <c r="N25" s="6"/>
      <c r="O25" s="6"/>
      <c r="P25" s="6"/>
      <c r="Q25" s="6"/>
      <c r="R25" s="6"/>
      <c r="S25" s="6"/>
      <c r="T25" s="6"/>
      <c r="U25" s="6"/>
      <c r="V25" s="6"/>
      <c r="W25" s="6"/>
      <c r="X25" s="6"/>
      <c r="Y25" s="6"/>
      <c r="Z25" s="6"/>
      <c r="AA25" s="6"/>
      <c r="AB25" s="6"/>
      <c r="AC25" s="6"/>
    </row>
    <row r="26" ht="38.25" customHeight="1">
      <c r="A26" s="24">
        <v>4.0</v>
      </c>
      <c r="B26" s="25" t="s">
        <v>40</v>
      </c>
      <c r="C26" s="26"/>
      <c r="D26" s="28" t="s">
        <v>17</v>
      </c>
      <c r="E26" s="28"/>
      <c r="F26" s="28"/>
      <c r="G26" s="27"/>
      <c r="H26" s="27"/>
      <c r="I26" s="25">
        <f t="shared" ref="I26:I31" si="4">IF(C26="X",0,IF(D26="X",20,IF(E26="X",40,IF(F26="X",60,IF(G26="X",80,IF(H26="X",100))))))</f>
        <v>20</v>
      </c>
      <c r="J26" s="6"/>
      <c r="K26" s="6"/>
      <c r="L26" s="6"/>
      <c r="M26" s="6"/>
      <c r="N26" s="6"/>
      <c r="O26" s="6"/>
      <c r="P26" s="6"/>
      <c r="Q26" s="6"/>
      <c r="R26" s="6"/>
      <c r="S26" s="6"/>
      <c r="T26" s="6"/>
      <c r="U26" s="6"/>
      <c r="V26" s="6"/>
      <c r="W26" s="6"/>
      <c r="X26" s="6"/>
      <c r="Y26" s="6"/>
      <c r="Z26" s="6"/>
      <c r="AA26" s="6"/>
      <c r="AB26" s="6"/>
      <c r="AC26" s="6"/>
    </row>
    <row r="27" ht="38.25" customHeight="1">
      <c r="A27" s="29"/>
      <c r="B27" s="25" t="s">
        <v>41</v>
      </c>
      <c r="C27" s="26"/>
      <c r="D27" s="27"/>
      <c r="E27" s="27"/>
      <c r="F27" s="28" t="s">
        <v>17</v>
      </c>
      <c r="G27" s="27"/>
      <c r="H27" s="27"/>
      <c r="I27" s="25">
        <f t="shared" si="4"/>
        <v>60</v>
      </c>
      <c r="J27" s="6"/>
      <c r="K27" s="6"/>
      <c r="L27" s="6"/>
      <c r="M27" s="6"/>
      <c r="N27" s="6"/>
      <c r="O27" s="6"/>
      <c r="P27" s="6"/>
      <c r="Q27" s="6"/>
      <c r="R27" s="6"/>
      <c r="S27" s="6"/>
      <c r="T27" s="6"/>
      <c r="U27" s="6"/>
      <c r="V27" s="6"/>
      <c r="W27" s="6"/>
      <c r="X27" s="6"/>
      <c r="Y27" s="6"/>
      <c r="Z27" s="6"/>
      <c r="AA27" s="6"/>
      <c r="AB27" s="6"/>
      <c r="AC27" s="6"/>
    </row>
    <row r="28" ht="44.25" customHeight="1">
      <c r="A28" s="29"/>
      <c r="B28" s="25" t="s">
        <v>42</v>
      </c>
      <c r="C28" s="26"/>
      <c r="D28" s="27"/>
      <c r="E28" s="28" t="s">
        <v>17</v>
      </c>
      <c r="F28" s="27"/>
      <c r="G28" s="27"/>
      <c r="H28" s="27"/>
      <c r="I28" s="25">
        <f t="shared" si="4"/>
        <v>40</v>
      </c>
      <c r="J28" s="6"/>
      <c r="K28" s="6"/>
      <c r="L28" s="6"/>
      <c r="M28" s="6"/>
      <c r="N28" s="6"/>
      <c r="O28" s="6"/>
      <c r="P28" s="6"/>
      <c r="Q28" s="6"/>
      <c r="R28" s="6"/>
      <c r="S28" s="6"/>
      <c r="T28" s="6"/>
      <c r="U28" s="6"/>
      <c r="V28" s="6"/>
      <c r="W28" s="6"/>
      <c r="X28" s="6"/>
      <c r="Y28" s="6"/>
      <c r="Z28" s="6"/>
      <c r="AA28" s="6"/>
      <c r="AB28" s="6"/>
      <c r="AC28" s="6"/>
    </row>
    <row r="29" ht="47.25" customHeight="1">
      <c r="A29" s="29"/>
      <c r="B29" s="25" t="s">
        <v>43</v>
      </c>
      <c r="C29" s="26"/>
      <c r="D29" s="27"/>
      <c r="E29" s="27"/>
      <c r="F29" s="28" t="s">
        <v>17</v>
      </c>
      <c r="G29" s="27"/>
      <c r="H29" s="27"/>
      <c r="I29" s="25">
        <f t="shared" si="4"/>
        <v>60</v>
      </c>
      <c r="J29" s="6"/>
      <c r="K29" s="6"/>
      <c r="L29" s="6"/>
      <c r="M29" s="6"/>
      <c r="N29" s="6"/>
      <c r="O29" s="6"/>
      <c r="P29" s="6"/>
      <c r="Q29" s="6"/>
      <c r="R29" s="6"/>
      <c r="S29" s="6"/>
      <c r="T29" s="6"/>
      <c r="U29" s="6"/>
      <c r="V29" s="6"/>
      <c r="W29" s="6"/>
      <c r="X29" s="6"/>
      <c r="Y29" s="6"/>
      <c r="Z29" s="6"/>
      <c r="AA29" s="6"/>
      <c r="AB29" s="6"/>
      <c r="AC29" s="6"/>
    </row>
    <row r="30" ht="38.25" customHeight="1">
      <c r="A30" s="29"/>
      <c r="B30" s="25" t="s">
        <v>44</v>
      </c>
      <c r="C30" s="26"/>
      <c r="D30" s="27"/>
      <c r="E30" s="27"/>
      <c r="F30" s="27"/>
      <c r="G30" s="28" t="s">
        <v>17</v>
      </c>
      <c r="H30" s="27"/>
      <c r="I30" s="25">
        <f t="shared" si="4"/>
        <v>80</v>
      </c>
      <c r="J30" s="6"/>
      <c r="K30" s="6"/>
      <c r="L30" s="6"/>
      <c r="M30" s="6"/>
      <c r="N30" s="6"/>
      <c r="O30" s="6"/>
      <c r="P30" s="6"/>
      <c r="Q30" s="6"/>
      <c r="R30" s="6"/>
      <c r="S30" s="6"/>
      <c r="T30" s="6"/>
      <c r="U30" s="6"/>
      <c r="V30" s="6"/>
      <c r="W30" s="6"/>
      <c r="X30" s="6"/>
      <c r="Y30" s="6"/>
      <c r="Z30" s="6"/>
      <c r="AA30" s="6"/>
      <c r="AB30" s="6"/>
      <c r="AC30" s="6"/>
    </row>
    <row r="31" ht="55.5" customHeight="1">
      <c r="A31" s="30"/>
      <c r="B31" s="25" t="s">
        <v>45</v>
      </c>
      <c r="C31" s="26"/>
      <c r="D31" s="27"/>
      <c r="E31" s="27"/>
      <c r="F31" s="27"/>
      <c r="G31" s="28" t="s">
        <v>17</v>
      </c>
      <c r="H31" s="27"/>
      <c r="I31" s="25">
        <f t="shared" si="4"/>
        <v>80</v>
      </c>
      <c r="J31" s="6"/>
      <c r="K31" s="6"/>
      <c r="L31" s="6"/>
      <c r="M31" s="6"/>
      <c r="N31" s="6"/>
      <c r="O31" s="6"/>
      <c r="P31" s="6"/>
      <c r="Q31" s="6"/>
      <c r="R31" s="6"/>
      <c r="S31" s="6"/>
      <c r="T31" s="6"/>
      <c r="U31" s="6"/>
      <c r="V31" s="6"/>
      <c r="W31" s="6"/>
      <c r="X31" s="6"/>
      <c r="Y31" s="6"/>
      <c r="Z31" s="6"/>
      <c r="AA31" s="6"/>
      <c r="AB31" s="6"/>
      <c r="AC31" s="6"/>
    </row>
    <row r="32" ht="51.75" customHeight="1">
      <c r="A32" s="21" t="s">
        <v>46</v>
      </c>
      <c r="B32" s="22" t="s">
        <v>47</v>
      </c>
      <c r="C32" s="23"/>
      <c r="D32" s="22"/>
      <c r="E32" s="22"/>
      <c r="F32" s="22"/>
      <c r="G32" s="22"/>
      <c r="H32" s="22"/>
      <c r="I32" s="22">
        <f>(SUM(I33:I37))/5</f>
        <v>100</v>
      </c>
      <c r="J32" s="6"/>
      <c r="K32" s="6"/>
      <c r="L32" s="6"/>
      <c r="M32" s="6"/>
      <c r="N32" s="6"/>
      <c r="O32" s="6"/>
      <c r="P32" s="6"/>
      <c r="Q32" s="6"/>
      <c r="R32" s="6"/>
      <c r="S32" s="6"/>
      <c r="T32" s="6"/>
      <c r="U32" s="6"/>
      <c r="V32" s="6"/>
      <c r="W32" s="6"/>
      <c r="X32" s="6"/>
      <c r="Y32" s="6"/>
      <c r="Z32" s="6"/>
      <c r="AA32" s="6"/>
      <c r="AB32" s="6"/>
      <c r="AC32" s="6"/>
    </row>
    <row r="33" ht="38.25" customHeight="1">
      <c r="A33" s="24">
        <v>5.0</v>
      </c>
      <c r="B33" s="25" t="s">
        <v>48</v>
      </c>
      <c r="C33" s="26"/>
      <c r="D33" s="27"/>
      <c r="E33" s="27"/>
      <c r="F33" s="27"/>
      <c r="G33" s="27"/>
      <c r="H33" s="28" t="s">
        <v>17</v>
      </c>
      <c r="I33" s="25">
        <f t="shared" ref="I33:I37" si="5">IF(C33="X",0,IF(D33="X",20,IF(E33="X",40,IF(F33="X",60,IF(G33="X",80,IF(H33="X",100))))))</f>
        <v>100</v>
      </c>
      <c r="J33" s="6"/>
      <c r="K33" s="6"/>
      <c r="L33" s="6"/>
      <c r="M33" s="6"/>
      <c r="N33" s="6"/>
      <c r="O33" s="6"/>
      <c r="P33" s="6"/>
      <c r="Q33" s="6"/>
      <c r="R33" s="6"/>
      <c r="S33" s="6"/>
      <c r="T33" s="6"/>
      <c r="U33" s="6"/>
      <c r="V33" s="6"/>
      <c r="W33" s="6"/>
      <c r="X33" s="6"/>
      <c r="Y33" s="6"/>
      <c r="Z33" s="6"/>
      <c r="AA33" s="6"/>
      <c r="AB33" s="6"/>
      <c r="AC33" s="6"/>
    </row>
    <row r="34" ht="38.25" customHeight="1">
      <c r="A34" s="29"/>
      <c r="B34" s="25" t="s">
        <v>49</v>
      </c>
      <c r="C34" s="26"/>
      <c r="D34" s="27"/>
      <c r="E34" s="27"/>
      <c r="F34" s="27"/>
      <c r="G34" s="27"/>
      <c r="H34" s="28" t="s">
        <v>17</v>
      </c>
      <c r="I34" s="25">
        <f t="shared" si="5"/>
        <v>100</v>
      </c>
      <c r="J34" s="6"/>
      <c r="K34" s="6"/>
      <c r="L34" s="6"/>
      <c r="M34" s="6"/>
      <c r="N34" s="6"/>
      <c r="O34" s="6"/>
      <c r="P34" s="6"/>
      <c r="Q34" s="6"/>
      <c r="R34" s="6"/>
      <c r="S34" s="6"/>
      <c r="T34" s="6"/>
      <c r="U34" s="6"/>
      <c r="V34" s="6"/>
      <c r="W34" s="6"/>
      <c r="X34" s="6"/>
      <c r="Y34" s="6"/>
      <c r="Z34" s="6"/>
      <c r="AA34" s="6"/>
      <c r="AB34" s="6"/>
      <c r="AC34" s="6"/>
    </row>
    <row r="35" ht="51.0" customHeight="1">
      <c r="A35" s="29"/>
      <c r="B35" s="25" t="s">
        <v>50</v>
      </c>
      <c r="C35" s="26"/>
      <c r="D35" s="27"/>
      <c r="E35" s="27"/>
      <c r="F35" s="27"/>
      <c r="G35" s="27"/>
      <c r="H35" s="28" t="s">
        <v>17</v>
      </c>
      <c r="I35" s="25">
        <f t="shared" si="5"/>
        <v>100</v>
      </c>
      <c r="J35" s="6"/>
      <c r="K35" s="6"/>
      <c r="L35" s="6"/>
      <c r="M35" s="6"/>
      <c r="N35" s="6"/>
      <c r="O35" s="6"/>
      <c r="P35" s="6"/>
      <c r="Q35" s="6"/>
      <c r="R35" s="6"/>
      <c r="S35" s="6"/>
      <c r="T35" s="6"/>
      <c r="U35" s="6"/>
      <c r="V35" s="6"/>
      <c r="W35" s="6"/>
      <c r="X35" s="6"/>
      <c r="Y35" s="6"/>
      <c r="Z35" s="6"/>
      <c r="AA35" s="6"/>
      <c r="AB35" s="6"/>
      <c r="AC35" s="6"/>
    </row>
    <row r="36" ht="38.25" customHeight="1">
      <c r="A36" s="29"/>
      <c r="B36" s="25" t="s">
        <v>51</v>
      </c>
      <c r="C36" s="26"/>
      <c r="D36" s="27"/>
      <c r="E36" s="27"/>
      <c r="F36" s="27"/>
      <c r="G36" s="27"/>
      <c r="H36" s="28" t="s">
        <v>17</v>
      </c>
      <c r="I36" s="25">
        <f t="shared" si="5"/>
        <v>100</v>
      </c>
      <c r="J36" s="6"/>
      <c r="K36" s="6"/>
      <c r="L36" s="6"/>
      <c r="M36" s="6"/>
      <c r="N36" s="6"/>
      <c r="O36" s="6"/>
      <c r="P36" s="6"/>
      <c r="Q36" s="6"/>
      <c r="R36" s="6"/>
      <c r="S36" s="6"/>
      <c r="T36" s="6"/>
      <c r="U36" s="6"/>
      <c r="V36" s="6"/>
      <c r="W36" s="6"/>
      <c r="X36" s="6"/>
      <c r="Y36" s="6"/>
      <c r="Z36" s="6"/>
      <c r="AA36" s="6"/>
      <c r="AB36" s="6"/>
      <c r="AC36" s="6"/>
    </row>
    <row r="37" ht="38.25" customHeight="1">
      <c r="A37" s="30"/>
      <c r="B37" s="25" t="s">
        <v>52</v>
      </c>
      <c r="C37" s="26"/>
      <c r="D37" s="27"/>
      <c r="E37" s="27"/>
      <c r="F37" s="27"/>
      <c r="G37" s="27"/>
      <c r="H37" s="28" t="s">
        <v>17</v>
      </c>
      <c r="I37" s="25">
        <f t="shared" si="5"/>
        <v>100</v>
      </c>
      <c r="J37" s="6"/>
      <c r="K37" s="6"/>
      <c r="L37" s="6"/>
      <c r="M37" s="6"/>
      <c r="N37" s="6"/>
      <c r="O37" s="6"/>
      <c r="P37" s="6"/>
      <c r="Q37" s="6"/>
      <c r="R37" s="6"/>
      <c r="S37" s="6"/>
      <c r="T37" s="6"/>
      <c r="U37" s="6"/>
      <c r="V37" s="6"/>
      <c r="W37" s="6"/>
      <c r="X37" s="6"/>
      <c r="Y37" s="6"/>
      <c r="Z37" s="6"/>
      <c r="AA37" s="6"/>
      <c r="AB37" s="6"/>
      <c r="AC37" s="6"/>
    </row>
    <row r="38" ht="109.5" customHeight="1">
      <c r="A38" s="21" t="s">
        <v>53</v>
      </c>
      <c r="B38" s="22" t="s">
        <v>54</v>
      </c>
      <c r="C38" s="23"/>
      <c r="D38" s="22"/>
      <c r="E38" s="22"/>
      <c r="F38" s="22"/>
      <c r="G38" s="22"/>
      <c r="H38" s="22"/>
      <c r="I38" s="22">
        <f>(SUM(I39:I43))/5</f>
        <v>76</v>
      </c>
      <c r="J38" s="6"/>
      <c r="K38" s="6"/>
      <c r="L38" s="6"/>
      <c r="M38" s="6"/>
      <c r="N38" s="6"/>
      <c r="O38" s="6"/>
      <c r="P38" s="6"/>
      <c r="Q38" s="6"/>
      <c r="R38" s="6"/>
      <c r="S38" s="6"/>
      <c r="T38" s="6"/>
      <c r="U38" s="6"/>
      <c r="V38" s="6"/>
      <c r="W38" s="6"/>
      <c r="X38" s="6"/>
      <c r="Y38" s="6"/>
      <c r="Z38" s="6"/>
      <c r="AA38" s="6"/>
      <c r="AB38" s="6"/>
      <c r="AC38" s="6"/>
    </row>
    <row r="39" ht="45.0" customHeight="1">
      <c r="A39" s="24">
        <v>6.0</v>
      </c>
      <c r="B39" s="25" t="s">
        <v>55</v>
      </c>
      <c r="C39" s="26"/>
      <c r="D39" s="27"/>
      <c r="E39" s="27"/>
      <c r="F39" s="27"/>
      <c r="G39" s="28" t="s">
        <v>17</v>
      </c>
      <c r="H39" s="27"/>
      <c r="I39" s="25">
        <f t="shared" ref="I39:I43" si="6">IF(C39="X",0,IF(D39="X",20,IF(E39="X",40,IF(F39="X",60,IF(G39="X",80,IF(H39="X",100))))))</f>
        <v>80</v>
      </c>
      <c r="J39" s="6"/>
      <c r="K39" s="6"/>
      <c r="L39" s="6"/>
      <c r="M39" s="6"/>
      <c r="N39" s="6"/>
      <c r="O39" s="6"/>
      <c r="P39" s="6"/>
      <c r="Q39" s="6"/>
      <c r="R39" s="6"/>
      <c r="S39" s="6"/>
      <c r="T39" s="6"/>
      <c r="U39" s="6"/>
      <c r="V39" s="6"/>
      <c r="W39" s="6"/>
      <c r="X39" s="6"/>
      <c r="Y39" s="6"/>
      <c r="Z39" s="6"/>
      <c r="AA39" s="6"/>
      <c r="AB39" s="6"/>
      <c r="AC39" s="6"/>
    </row>
    <row r="40" ht="38.25" customHeight="1">
      <c r="A40" s="29"/>
      <c r="B40" s="25" t="s">
        <v>56</v>
      </c>
      <c r="C40" s="26"/>
      <c r="D40" s="27"/>
      <c r="E40" s="27"/>
      <c r="F40" s="28" t="s">
        <v>17</v>
      </c>
      <c r="G40" s="27"/>
      <c r="H40" s="27"/>
      <c r="I40" s="25">
        <f t="shared" si="6"/>
        <v>60</v>
      </c>
      <c r="J40" s="6"/>
      <c r="K40" s="6"/>
      <c r="L40" s="6"/>
      <c r="M40" s="6"/>
      <c r="N40" s="6"/>
      <c r="O40" s="6"/>
      <c r="P40" s="6"/>
      <c r="Q40" s="6"/>
      <c r="R40" s="6"/>
      <c r="S40" s="6"/>
      <c r="T40" s="6"/>
      <c r="U40" s="6"/>
      <c r="V40" s="6"/>
      <c r="W40" s="6"/>
      <c r="X40" s="6"/>
      <c r="Y40" s="6"/>
      <c r="Z40" s="6"/>
      <c r="AA40" s="6"/>
      <c r="AB40" s="6"/>
      <c r="AC40" s="6"/>
    </row>
    <row r="41" ht="38.25" customHeight="1">
      <c r="A41" s="29"/>
      <c r="B41" s="25" t="s">
        <v>57</v>
      </c>
      <c r="C41" s="26"/>
      <c r="D41" s="27"/>
      <c r="E41" s="27"/>
      <c r="F41" s="27"/>
      <c r="G41" s="28" t="s">
        <v>17</v>
      </c>
      <c r="H41" s="27"/>
      <c r="I41" s="25">
        <f t="shared" si="6"/>
        <v>80</v>
      </c>
      <c r="J41" s="6"/>
      <c r="K41" s="6"/>
      <c r="L41" s="6"/>
      <c r="M41" s="6"/>
      <c r="N41" s="6"/>
      <c r="O41" s="6"/>
      <c r="P41" s="6"/>
      <c r="Q41" s="6"/>
      <c r="R41" s="6"/>
      <c r="S41" s="6"/>
      <c r="T41" s="6"/>
      <c r="U41" s="6"/>
      <c r="V41" s="6"/>
      <c r="W41" s="6"/>
      <c r="X41" s="6"/>
      <c r="Y41" s="6"/>
      <c r="Z41" s="6"/>
      <c r="AA41" s="6"/>
      <c r="AB41" s="6"/>
      <c r="AC41" s="6"/>
    </row>
    <row r="42" ht="38.25" customHeight="1">
      <c r="A42" s="29"/>
      <c r="B42" s="25" t="s">
        <v>58</v>
      </c>
      <c r="C42" s="26"/>
      <c r="D42" s="27"/>
      <c r="E42" s="27"/>
      <c r="F42" s="27"/>
      <c r="G42" s="28" t="s">
        <v>17</v>
      </c>
      <c r="H42" s="27"/>
      <c r="I42" s="25">
        <f t="shared" si="6"/>
        <v>80</v>
      </c>
      <c r="J42" s="6"/>
      <c r="K42" s="6"/>
      <c r="L42" s="6"/>
      <c r="M42" s="6"/>
      <c r="N42" s="6"/>
      <c r="O42" s="6"/>
      <c r="P42" s="6"/>
      <c r="Q42" s="6"/>
      <c r="R42" s="6"/>
      <c r="S42" s="6"/>
      <c r="T42" s="6"/>
      <c r="U42" s="6"/>
      <c r="V42" s="6"/>
      <c r="W42" s="6"/>
      <c r="X42" s="6"/>
      <c r="Y42" s="6"/>
      <c r="Z42" s="6"/>
      <c r="AA42" s="6"/>
      <c r="AB42" s="6"/>
      <c r="AC42" s="6"/>
    </row>
    <row r="43" ht="38.25" customHeight="1">
      <c r="A43" s="30"/>
      <c r="B43" s="25" t="s">
        <v>59</v>
      </c>
      <c r="C43" s="26"/>
      <c r="D43" s="27"/>
      <c r="E43" s="27"/>
      <c r="F43" s="27"/>
      <c r="G43" s="28" t="s">
        <v>17</v>
      </c>
      <c r="H43" s="27"/>
      <c r="I43" s="25">
        <f t="shared" si="6"/>
        <v>80</v>
      </c>
      <c r="J43" s="6"/>
      <c r="K43" s="6"/>
      <c r="L43" s="6"/>
      <c r="M43" s="6"/>
      <c r="N43" s="6"/>
      <c r="O43" s="6"/>
      <c r="P43" s="6"/>
      <c r="Q43" s="6"/>
      <c r="R43" s="6"/>
      <c r="S43" s="6"/>
      <c r="T43" s="6"/>
      <c r="U43" s="6"/>
      <c r="V43" s="6"/>
      <c r="W43" s="6"/>
      <c r="X43" s="6"/>
      <c r="Y43" s="6"/>
      <c r="Z43" s="6"/>
      <c r="AA43" s="6"/>
      <c r="AB43" s="6"/>
      <c r="AC43" s="6"/>
    </row>
    <row r="44" ht="81.0" customHeight="1">
      <c r="A44" s="21" t="s">
        <v>60</v>
      </c>
      <c r="B44" s="22" t="s">
        <v>61</v>
      </c>
      <c r="C44" s="23"/>
      <c r="D44" s="22"/>
      <c r="E44" s="22"/>
      <c r="F44" s="22"/>
      <c r="G44" s="22"/>
      <c r="H44" s="22"/>
      <c r="I44" s="31">
        <f>(SUM(I45:I48))/4</f>
        <v>70</v>
      </c>
      <c r="J44" s="6"/>
      <c r="K44" s="6"/>
      <c r="L44" s="6"/>
      <c r="M44" s="6"/>
      <c r="N44" s="6"/>
      <c r="O44" s="6"/>
      <c r="P44" s="6"/>
      <c r="Q44" s="6"/>
      <c r="R44" s="6"/>
      <c r="S44" s="6"/>
      <c r="T44" s="6"/>
      <c r="U44" s="6"/>
      <c r="V44" s="6"/>
      <c r="W44" s="6"/>
      <c r="X44" s="6"/>
      <c r="Y44" s="6"/>
      <c r="Z44" s="6"/>
      <c r="AA44" s="6"/>
      <c r="AB44" s="6"/>
      <c r="AC44" s="6"/>
    </row>
    <row r="45" ht="38.25" customHeight="1">
      <c r="A45" s="24">
        <v>7.0</v>
      </c>
      <c r="B45" s="25" t="s">
        <v>62</v>
      </c>
      <c r="C45" s="26"/>
      <c r="D45" s="28"/>
      <c r="E45" s="27"/>
      <c r="F45" s="27"/>
      <c r="G45" s="28" t="s">
        <v>17</v>
      </c>
      <c r="H45" s="27"/>
      <c r="I45" s="25">
        <f t="shared" ref="I45:I48" si="7">IF(C45="X",0,IF(D45="X",20,IF(E45="X",40,IF(F45="X",60,IF(G45="X",80,IF(H45="X",100))))))</f>
        <v>80</v>
      </c>
      <c r="J45" s="6"/>
      <c r="K45" s="6"/>
      <c r="L45" s="6"/>
      <c r="M45" s="6"/>
      <c r="N45" s="6"/>
      <c r="O45" s="6"/>
      <c r="P45" s="6"/>
      <c r="Q45" s="6"/>
      <c r="R45" s="6"/>
      <c r="S45" s="6"/>
      <c r="T45" s="6"/>
      <c r="U45" s="6"/>
      <c r="V45" s="6"/>
      <c r="W45" s="6"/>
      <c r="X45" s="6"/>
      <c r="Y45" s="6"/>
      <c r="Z45" s="6"/>
      <c r="AA45" s="6"/>
      <c r="AB45" s="6"/>
      <c r="AC45" s="6"/>
    </row>
    <row r="46" ht="38.25" customHeight="1">
      <c r="A46" s="29"/>
      <c r="B46" s="25" t="s">
        <v>63</v>
      </c>
      <c r="C46" s="26"/>
      <c r="D46" s="28"/>
      <c r="E46" s="27"/>
      <c r="F46" s="27"/>
      <c r="G46" s="28" t="s">
        <v>17</v>
      </c>
      <c r="H46" s="27"/>
      <c r="I46" s="25">
        <f t="shared" si="7"/>
        <v>80</v>
      </c>
      <c r="J46" s="6"/>
      <c r="K46" s="6"/>
      <c r="L46" s="6"/>
      <c r="M46" s="6"/>
      <c r="N46" s="6"/>
      <c r="O46" s="6"/>
      <c r="P46" s="6"/>
      <c r="Q46" s="6"/>
      <c r="R46" s="6"/>
      <c r="S46" s="6"/>
      <c r="T46" s="6"/>
      <c r="U46" s="6"/>
      <c r="V46" s="6"/>
      <c r="W46" s="6"/>
      <c r="X46" s="6"/>
      <c r="Y46" s="6"/>
      <c r="Z46" s="6"/>
      <c r="AA46" s="6"/>
      <c r="AB46" s="6"/>
      <c r="AC46" s="6"/>
    </row>
    <row r="47" ht="38.25" customHeight="1">
      <c r="A47" s="29"/>
      <c r="B47" s="25" t="s">
        <v>64</v>
      </c>
      <c r="C47" s="26"/>
      <c r="D47" s="28"/>
      <c r="E47" s="27"/>
      <c r="F47" s="27"/>
      <c r="G47" s="28" t="s">
        <v>17</v>
      </c>
      <c r="H47" s="27"/>
      <c r="I47" s="25">
        <f t="shared" si="7"/>
        <v>80</v>
      </c>
      <c r="J47" s="6"/>
      <c r="K47" s="6"/>
      <c r="L47" s="6"/>
      <c r="M47" s="6"/>
      <c r="N47" s="6"/>
      <c r="O47" s="6"/>
      <c r="P47" s="6"/>
      <c r="Q47" s="6"/>
      <c r="R47" s="6"/>
      <c r="S47" s="6"/>
      <c r="T47" s="6"/>
      <c r="U47" s="6"/>
      <c r="V47" s="6"/>
      <c r="W47" s="6"/>
      <c r="X47" s="6"/>
      <c r="Y47" s="6"/>
      <c r="Z47" s="6"/>
      <c r="AA47" s="6"/>
      <c r="AB47" s="6"/>
      <c r="AC47" s="6"/>
    </row>
    <row r="48" ht="38.25" customHeight="1">
      <c r="A48" s="30"/>
      <c r="B48" s="25" t="s">
        <v>65</v>
      </c>
      <c r="C48" s="26"/>
      <c r="D48" s="27"/>
      <c r="E48" s="28" t="s">
        <v>17</v>
      </c>
      <c r="F48" s="27"/>
      <c r="G48" s="27"/>
      <c r="H48" s="27"/>
      <c r="I48" s="25">
        <f t="shared" si="7"/>
        <v>40</v>
      </c>
      <c r="J48" s="6"/>
      <c r="K48" s="6"/>
      <c r="L48" s="6"/>
      <c r="M48" s="6"/>
      <c r="N48" s="6"/>
      <c r="O48" s="6"/>
      <c r="P48" s="6"/>
      <c r="Q48" s="6"/>
      <c r="R48" s="6"/>
      <c r="S48" s="6"/>
      <c r="T48" s="6"/>
      <c r="U48" s="6"/>
      <c r="V48" s="6"/>
      <c r="W48" s="6"/>
      <c r="X48" s="6"/>
      <c r="Y48" s="6"/>
      <c r="Z48" s="6"/>
      <c r="AA48" s="6"/>
      <c r="AB48" s="6"/>
      <c r="AC48" s="6"/>
    </row>
    <row r="49" ht="56.25" customHeight="1">
      <c r="A49" s="21" t="s">
        <v>66</v>
      </c>
      <c r="B49" s="22" t="s">
        <v>67</v>
      </c>
      <c r="C49" s="23"/>
      <c r="D49" s="22"/>
      <c r="E49" s="22"/>
      <c r="F49" s="22"/>
      <c r="G49" s="22"/>
      <c r="H49" s="22"/>
      <c r="I49" s="22">
        <f>(SUM(I50:I52))/3</f>
        <v>86.66666667</v>
      </c>
      <c r="J49" s="6"/>
      <c r="K49" s="6"/>
      <c r="L49" s="6"/>
      <c r="M49" s="6"/>
      <c r="N49" s="6"/>
      <c r="O49" s="6"/>
      <c r="P49" s="6"/>
      <c r="Q49" s="6"/>
      <c r="R49" s="6"/>
      <c r="S49" s="6"/>
      <c r="T49" s="6"/>
      <c r="U49" s="6"/>
      <c r="V49" s="6"/>
      <c r="W49" s="6"/>
      <c r="X49" s="6"/>
      <c r="Y49" s="6"/>
      <c r="Z49" s="6"/>
      <c r="AA49" s="6"/>
      <c r="AB49" s="6"/>
      <c r="AC49" s="6"/>
    </row>
    <row r="50" ht="38.25" customHeight="1">
      <c r="A50" s="24">
        <v>8.0</v>
      </c>
      <c r="B50" s="25" t="s">
        <v>68</v>
      </c>
      <c r="C50" s="26"/>
      <c r="D50" s="27"/>
      <c r="E50" s="27"/>
      <c r="F50" s="27"/>
      <c r="G50" s="27"/>
      <c r="H50" s="28" t="s">
        <v>17</v>
      </c>
      <c r="I50" s="25">
        <f t="shared" ref="I50:I52" si="8">IF(C50="X",0,IF(D50="X",20,IF(E50="X",40,IF(F50="X",60,IF(G50="X",80,IF(H50="X",100))))))</f>
        <v>100</v>
      </c>
      <c r="J50" s="6"/>
      <c r="K50" s="6"/>
      <c r="L50" s="6"/>
      <c r="M50" s="6"/>
      <c r="N50" s="6"/>
      <c r="O50" s="6"/>
      <c r="P50" s="6"/>
      <c r="Q50" s="6"/>
      <c r="R50" s="6"/>
      <c r="S50" s="6"/>
      <c r="T50" s="6"/>
      <c r="U50" s="6"/>
      <c r="V50" s="6"/>
      <c r="W50" s="6"/>
      <c r="X50" s="6"/>
      <c r="Y50" s="6"/>
      <c r="Z50" s="6"/>
      <c r="AA50" s="6"/>
      <c r="AB50" s="6"/>
      <c r="AC50" s="6"/>
    </row>
    <row r="51" ht="38.25" customHeight="1">
      <c r="A51" s="29"/>
      <c r="B51" s="25" t="s">
        <v>69</v>
      </c>
      <c r="C51" s="26"/>
      <c r="D51" s="27"/>
      <c r="E51" s="27"/>
      <c r="F51" s="27"/>
      <c r="G51" s="27"/>
      <c r="H51" s="28" t="s">
        <v>17</v>
      </c>
      <c r="I51" s="25">
        <f t="shared" si="8"/>
        <v>100</v>
      </c>
      <c r="J51" s="6"/>
      <c r="K51" s="6"/>
      <c r="L51" s="6"/>
      <c r="M51" s="6"/>
      <c r="N51" s="6"/>
      <c r="O51" s="6"/>
      <c r="P51" s="6"/>
      <c r="Q51" s="6"/>
      <c r="R51" s="6"/>
      <c r="S51" s="6"/>
      <c r="T51" s="6"/>
      <c r="U51" s="6"/>
      <c r="V51" s="6"/>
      <c r="W51" s="6"/>
      <c r="X51" s="6"/>
      <c r="Y51" s="6"/>
      <c r="Z51" s="6"/>
      <c r="AA51" s="6"/>
      <c r="AB51" s="6"/>
      <c r="AC51" s="6"/>
    </row>
    <row r="52" ht="38.25" customHeight="1">
      <c r="A52" s="30"/>
      <c r="B52" s="25" t="s">
        <v>70</v>
      </c>
      <c r="C52" s="26"/>
      <c r="D52" s="27"/>
      <c r="E52" s="27"/>
      <c r="F52" s="28" t="s">
        <v>17</v>
      </c>
      <c r="G52" s="27"/>
      <c r="H52" s="27"/>
      <c r="I52" s="25">
        <f t="shared" si="8"/>
        <v>60</v>
      </c>
      <c r="J52" s="6"/>
      <c r="K52" s="6"/>
      <c r="L52" s="6"/>
      <c r="M52" s="6"/>
      <c r="N52" s="6"/>
      <c r="O52" s="6"/>
      <c r="P52" s="6"/>
      <c r="Q52" s="6"/>
      <c r="R52" s="6"/>
      <c r="S52" s="6"/>
      <c r="T52" s="6"/>
      <c r="U52" s="6"/>
      <c r="V52" s="6"/>
      <c r="W52" s="6"/>
      <c r="X52" s="6"/>
      <c r="Y52" s="6"/>
      <c r="Z52" s="6"/>
      <c r="AA52" s="6"/>
      <c r="AB52" s="6"/>
      <c r="AC52" s="6"/>
    </row>
    <row r="53" ht="56.25" customHeight="1">
      <c r="A53" s="21" t="s">
        <v>71</v>
      </c>
      <c r="B53" s="22" t="s">
        <v>72</v>
      </c>
      <c r="C53" s="23"/>
      <c r="D53" s="22"/>
      <c r="E53" s="22"/>
      <c r="F53" s="22"/>
      <c r="G53" s="22"/>
      <c r="H53" s="22"/>
      <c r="I53" s="22">
        <f>(SUM(I54:I57))/4</f>
        <v>75</v>
      </c>
      <c r="J53" s="6"/>
      <c r="K53" s="6"/>
      <c r="L53" s="6"/>
      <c r="M53" s="6"/>
      <c r="N53" s="6"/>
      <c r="O53" s="6"/>
      <c r="P53" s="6"/>
      <c r="Q53" s="6"/>
      <c r="R53" s="6"/>
      <c r="S53" s="6"/>
      <c r="T53" s="6"/>
      <c r="U53" s="6"/>
      <c r="V53" s="6"/>
      <c r="W53" s="6"/>
      <c r="X53" s="6"/>
      <c r="Y53" s="6"/>
      <c r="Z53" s="6"/>
      <c r="AA53" s="6"/>
      <c r="AB53" s="6"/>
      <c r="AC53" s="6"/>
    </row>
    <row r="54" ht="38.25" customHeight="1">
      <c r="A54" s="24">
        <v>9.0</v>
      </c>
      <c r="B54" s="25" t="s">
        <v>73</v>
      </c>
      <c r="C54" s="26"/>
      <c r="D54" s="27"/>
      <c r="E54" s="27"/>
      <c r="F54" s="27"/>
      <c r="G54" s="27"/>
      <c r="H54" s="28" t="s">
        <v>17</v>
      </c>
      <c r="I54" s="25">
        <f t="shared" ref="I54:I57" si="9">IF(C54="X",0,IF(D54="X",20,IF(E54="X",40,IF(F54="X",60,IF(G54="X",80,IF(H54="X",100))))))</f>
        <v>100</v>
      </c>
      <c r="J54" s="6"/>
      <c r="K54" s="6"/>
      <c r="L54" s="6"/>
      <c r="M54" s="6"/>
      <c r="N54" s="6"/>
      <c r="O54" s="6"/>
      <c r="P54" s="6"/>
      <c r="Q54" s="6"/>
      <c r="R54" s="6"/>
      <c r="S54" s="6"/>
      <c r="T54" s="6"/>
      <c r="U54" s="6"/>
      <c r="V54" s="6"/>
      <c r="W54" s="6"/>
      <c r="X54" s="6"/>
      <c r="Y54" s="6"/>
      <c r="Z54" s="6"/>
      <c r="AA54" s="6"/>
      <c r="AB54" s="6"/>
      <c r="AC54" s="6"/>
    </row>
    <row r="55" ht="38.25" customHeight="1">
      <c r="A55" s="29"/>
      <c r="B55" s="32" t="s">
        <v>74</v>
      </c>
      <c r="C55" s="26"/>
      <c r="D55" s="27"/>
      <c r="E55" s="27"/>
      <c r="F55" s="27"/>
      <c r="G55" s="27"/>
      <c r="H55" s="28" t="s">
        <v>17</v>
      </c>
      <c r="I55" s="25">
        <f t="shared" si="9"/>
        <v>100</v>
      </c>
      <c r="J55" s="6"/>
      <c r="K55" s="6"/>
      <c r="L55" s="6"/>
      <c r="M55" s="6"/>
      <c r="N55" s="6"/>
      <c r="O55" s="6"/>
      <c r="P55" s="6"/>
      <c r="Q55" s="6"/>
      <c r="R55" s="6"/>
      <c r="S55" s="6"/>
      <c r="T55" s="6"/>
      <c r="U55" s="6"/>
      <c r="V55" s="6"/>
      <c r="W55" s="6"/>
      <c r="X55" s="6"/>
      <c r="Y55" s="6"/>
      <c r="Z55" s="6"/>
      <c r="AA55" s="6"/>
      <c r="AB55" s="6"/>
      <c r="AC55" s="6"/>
    </row>
    <row r="56" ht="53.25" customHeight="1">
      <c r="A56" s="29"/>
      <c r="B56" s="25" t="s">
        <v>75</v>
      </c>
      <c r="C56" s="33"/>
      <c r="D56" s="27"/>
      <c r="E56" s="28" t="s">
        <v>17</v>
      </c>
      <c r="F56" s="27"/>
      <c r="G56" s="27"/>
      <c r="H56" s="27"/>
      <c r="I56" s="25">
        <f t="shared" si="9"/>
        <v>40</v>
      </c>
      <c r="J56" s="6"/>
      <c r="K56" s="6"/>
      <c r="L56" s="6"/>
      <c r="M56" s="6"/>
      <c r="N56" s="6"/>
      <c r="O56" s="6"/>
      <c r="P56" s="6"/>
      <c r="Q56" s="6"/>
      <c r="R56" s="6"/>
      <c r="S56" s="6"/>
      <c r="T56" s="6"/>
      <c r="U56" s="6"/>
      <c r="V56" s="6"/>
      <c r="W56" s="6"/>
      <c r="X56" s="6"/>
      <c r="Y56" s="6"/>
      <c r="Z56" s="6"/>
      <c r="AA56" s="6"/>
      <c r="AB56" s="6"/>
      <c r="AC56" s="6"/>
    </row>
    <row r="57" ht="53.25" customHeight="1">
      <c r="A57" s="30"/>
      <c r="B57" s="25" t="s">
        <v>76</v>
      </c>
      <c r="C57" s="26"/>
      <c r="D57" s="27"/>
      <c r="E57" s="28"/>
      <c r="F57" s="28" t="s">
        <v>17</v>
      </c>
      <c r="G57" s="27"/>
      <c r="H57" s="27"/>
      <c r="I57" s="25">
        <f t="shared" si="9"/>
        <v>60</v>
      </c>
      <c r="J57" s="6"/>
      <c r="K57" s="6"/>
      <c r="L57" s="6"/>
      <c r="M57" s="6"/>
      <c r="N57" s="6"/>
      <c r="O57" s="6"/>
      <c r="P57" s="6"/>
      <c r="Q57" s="6"/>
      <c r="R57" s="6"/>
      <c r="S57" s="6"/>
      <c r="T57" s="6"/>
      <c r="U57" s="6"/>
      <c r="V57" s="6"/>
      <c r="W57" s="6"/>
      <c r="X57" s="6"/>
      <c r="Y57" s="6"/>
      <c r="Z57" s="6"/>
      <c r="AA57" s="6"/>
      <c r="AB57" s="6"/>
      <c r="AC57" s="6"/>
    </row>
    <row r="58" ht="63.0" customHeight="1">
      <c r="A58" s="34"/>
      <c r="B58" s="35"/>
      <c r="C58" s="36"/>
      <c r="D58" s="36"/>
      <c r="E58" s="36"/>
      <c r="F58" s="36"/>
      <c r="G58" s="6"/>
      <c r="H58" s="6"/>
      <c r="I58" s="6"/>
      <c r="J58" s="6"/>
      <c r="K58" s="6"/>
      <c r="L58" s="6"/>
      <c r="M58" s="6"/>
      <c r="N58" s="6"/>
      <c r="O58" s="6"/>
      <c r="P58" s="6"/>
      <c r="Q58" s="6"/>
      <c r="R58" s="6"/>
      <c r="S58" s="6"/>
      <c r="T58" s="6"/>
      <c r="U58" s="6"/>
      <c r="V58" s="6"/>
      <c r="W58" s="6"/>
      <c r="X58" s="6"/>
      <c r="Y58" s="6"/>
      <c r="Z58" s="6"/>
      <c r="AA58" s="6"/>
      <c r="AB58" s="6"/>
      <c r="AC58" s="6"/>
    </row>
    <row r="59" ht="172.5" customHeight="1">
      <c r="A59" s="37" t="s">
        <v>77</v>
      </c>
      <c r="B59" s="35"/>
      <c r="C59" s="35"/>
      <c r="D59" s="35"/>
      <c r="E59" s="35"/>
      <c r="F59" s="35"/>
      <c r="G59" s="35"/>
      <c r="H59" s="35"/>
      <c r="I59" s="38"/>
      <c r="J59" s="6"/>
      <c r="K59" s="6"/>
      <c r="L59" s="6"/>
      <c r="M59" s="6"/>
      <c r="N59" s="6"/>
      <c r="O59" s="6"/>
      <c r="P59" s="6"/>
      <c r="Q59" s="6"/>
      <c r="R59" s="6"/>
      <c r="S59" s="6"/>
      <c r="T59" s="6"/>
      <c r="U59" s="6"/>
      <c r="V59" s="6"/>
      <c r="W59" s="6"/>
      <c r="X59" s="6"/>
      <c r="Y59" s="6"/>
      <c r="Z59" s="6"/>
      <c r="AA59" s="6"/>
      <c r="AB59" s="6"/>
      <c r="AC59" s="6"/>
    </row>
    <row r="60" ht="63.75" customHeight="1">
      <c r="A60" s="39"/>
      <c r="B60" s="40"/>
      <c r="C60" s="40"/>
      <c r="D60" s="40"/>
      <c r="E60" s="40"/>
      <c r="F60" s="40"/>
      <c r="G60" s="40"/>
      <c r="H60" s="40"/>
      <c r="I60" s="41"/>
      <c r="J60" s="6"/>
      <c r="K60" s="6"/>
      <c r="L60" s="6"/>
      <c r="M60" s="6"/>
      <c r="N60" s="6"/>
      <c r="O60" s="6"/>
      <c r="P60" s="6"/>
      <c r="Q60" s="6"/>
      <c r="R60" s="6"/>
      <c r="S60" s="6"/>
      <c r="T60" s="6"/>
      <c r="U60" s="6"/>
      <c r="V60" s="6"/>
      <c r="W60" s="6"/>
      <c r="X60" s="6"/>
      <c r="Y60" s="6"/>
      <c r="Z60" s="6"/>
      <c r="AA60" s="6"/>
      <c r="AB60" s="6"/>
      <c r="AC60" s="6"/>
    </row>
    <row r="61" ht="38.25" customHeight="1">
      <c r="A61" s="42"/>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42"/>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38.25" customHeight="1">
      <c r="A63" s="42"/>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38.25" customHeight="1">
      <c r="A64" s="42"/>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38.25" customHeight="1">
      <c r="A65" s="42"/>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4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4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4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4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4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4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4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4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4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4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4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4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4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42"/>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42"/>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42"/>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6">
    <mergeCell ref="A1:B1"/>
    <mergeCell ref="C1:G1"/>
    <mergeCell ref="A2:B2"/>
    <mergeCell ref="C2:H2"/>
    <mergeCell ref="I2:I3"/>
    <mergeCell ref="A6:A10"/>
    <mergeCell ref="A12:A16"/>
    <mergeCell ref="A58:B58"/>
    <mergeCell ref="A59:I60"/>
    <mergeCell ref="A18:A24"/>
    <mergeCell ref="A26:A31"/>
    <mergeCell ref="A33:A37"/>
    <mergeCell ref="A39:A43"/>
    <mergeCell ref="A45:A48"/>
    <mergeCell ref="A50:A52"/>
    <mergeCell ref="A54:A57"/>
  </mergeCells>
  <printOptions/>
  <pageMargins bottom="0.75" footer="0.0" header="0.0" left="0.25" right="0.25" top="0.75"/>
  <pageSetup fitToHeight="0" paperSize="8"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50.86"/>
    <col customWidth="1" min="3" max="8" width="20.57"/>
    <col customWidth="1" min="9" max="9" width="17.57"/>
    <col customWidth="1" min="10" max="29" width="9.14"/>
  </cols>
  <sheetData>
    <row r="1" ht="369.0" customHeight="1">
      <c r="A1" s="45"/>
      <c r="B1" s="35"/>
      <c r="C1" s="3" t="s">
        <v>0</v>
      </c>
      <c r="H1" s="4" t="s">
        <v>1</v>
      </c>
      <c r="I1" s="5">
        <f>IF(I5&lt;80,1,IF(I11&lt;80,1,IF(I16&lt;80,2,IF(I21&lt;80,3,IF(I29&lt;80,4,IF(I38&lt;80,5,IF(I44&lt;80,6,IF(I50&lt;80,7,IF(I56&lt;80,8,9)))))))))</f>
        <v>4</v>
      </c>
      <c r="J1" s="6"/>
      <c r="K1" s="6"/>
      <c r="L1" s="6"/>
      <c r="M1" s="6"/>
      <c r="N1" s="6"/>
      <c r="O1" s="6"/>
      <c r="P1" s="6"/>
      <c r="Q1" s="6"/>
      <c r="R1" s="6"/>
      <c r="S1" s="6"/>
      <c r="T1" s="6"/>
      <c r="U1" s="6"/>
      <c r="V1" s="6"/>
      <c r="W1" s="6"/>
      <c r="X1" s="6"/>
      <c r="Y1" s="6"/>
      <c r="Z1" s="6"/>
      <c r="AA1" s="6"/>
      <c r="AB1" s="6"/>
      <c r="AC1" s="6"/>
    </row>
    <row r="2" ht="78.0" customHeight="1">
      <c r="A2" s="7" t="s">
        <v>78</v>
      </c>
      <c r="B2" s="2"/>
      <c r="C2" s="8" t="s">
        <v>3</v>
      </c>
      <c r="D2" s="9"/>
      <c r="E2" s="9"/>
      <c r="F2" s="9"/>
      <c r="G2" s="9"/>
      <c r="H2" s="10"/>
      <c r="I2" s="11" t="s">
        <v>4</v>
      </c>
      <c r="J2" s="6"/>
      <c r="K2" s="6"/>
      <c r="L2" s="6"/>
      <c r="M2" s="6"/>
      <c r="N2" s="6"/>
      <c r="O2" s="6"/>
      <c r="P2" s="6"/>
      <c r="Q2" s="6"/>
      <c r="R2" s="6"/>
      <c r="S2" s="6"/>
      <c r="T2" s="6"/>
      <c r="U2" s="6"/>
      <c r="V2" s="6"/>
      <c r="W2" s="6"/>
      <c r="X2" s="6"/>
      <c r="Y2" s="6"/>
      <c r="Z2" s="6"/>
      <c r="AA2" s="6"/>
      <c r="AB2" s="6"/>
      <c r="AC2" s="6"/>
    </row>
    <row r="3" ht="38.25" customHeight="1">
      <c r="A3" s="46"/>
      <c r="B3" s="47"/>
      <c r="C3" s="48">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9" t="s">
        <v>5</v>
      </c>
      <c r="B4" s="19" t="s">
        <v>6</v>
      </c>
      <c r="C4" s="18"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48.0" customHeight="1">
      <c r="A5" s="21" t="s">
        <v>14</v>
      </c>
      <c r="B5" s="49" t="s">
        <v>79</v>
      </c>
      <c r="C5" s="22"/>
      <c r="D5" s="22"/>
      <c r="E5" s="22"/>
      <c r="F5" s="22"/>
      <c r="G5" s="22"/>
      <c r="H5" s="22"/>
      <c r="I5" s="22">
        <f>(SUM(I6:I10))/5</f>
        <v>100</v>
      </c>
      <c r="J5" s="6"/>
      <c r="K5" s="6"/>
      <c r="L5" s="6"/>
      <c r="M5" s="6"/>
      <c r="N5" s="6"/>
      <c r="O5" s="6"/>
      <c r="P5" s="6"/>
      <c r="Q5" s="6"/>
      <c r="R5" s="6"/>
      <c r="S5" s="6"/>
      <c r="T5" s="6"/>
      <c r="U5" s="6"/>
      <c r="V5" s="6"/>
      <c r="W5" s="6"/>
      <c r="X5" s="6"/>
      <c r="Y5" s="6"/>
      <c r="Z5" s="6"/>
      <c r="AA5" s="6"/>
      <c r="AB5" s="6"/>
      <c r="AC5" s="6"/>
    </row>
    <row r="6" ht="38.25" customHeight="1">
      <c r="A6" s="24">
        <v>1.0</v>
      </c>
      <c r="B6" s="25" t="s">
        <v>80</v>
      </c>
      <c r="C6" s="50"/>
      <c r="D6" s="50"/>
      <c r="E6" s="50"/>
      <c r="F6" s="50"/>
      <c r="G6" s="50"/>
      <c r="H6" s="51" t="s">
        <v>17</v>
      </c>
      <c r="I6" s="25">
        <f t="shared" ref="I6:I10" si="1">IF(C6="X",0,IF(D6="X",20,IF(E6="X",40,IF(F6="X",60,IF(G6="X",80,IF(H6="X",100))))))</f>
        <v>100</v>
      </c>
      <c r="J6" s="6"/>
      <c r="K6" s="6"/>
      <c r="L6" s="6"/>
      <c r="M6" s="6"/>
      <c r="N6" s="6"/>
      <c r="O6" s="6"/>
      <c r="P6" s="6"/>
      <c r="Q6" s="6"/>
      <c r="R6" s="6"/>
      <c r="S6" s="6"/>
      <c r="T6" s="6"/>
      <c r="U6" s="6"/>
      <c r="V6" s="6"/>
      <c r="W6" s="6"/>
      <c r="X6" s="6"/>
      <c r="Y6" s="6"/>
      <c r="Z6" s="6"/>
      <c r="AA6" s="6"/>
      <c r="AB6" s="6"/>
      <c r="AC6" s="6"/>
    </row>
    <row r="7" ht="38.25" customHeight="1">
      <c r="A7" s="29"/>
      <c r="B7" s="25" t="s">
        <v>81</v>
      </c>
      <c r="C7" s="50"/>
      <c r="D7" s="50"/>
      <c r="E7" s="50"/>
      <c r="F7" s="50"/>
      <c r="G7" s="50"/>
      <c r="H7" s="51" t="s">
        <v>17</v>
      </c>
      <c r="I7" s="25">
        <f t="shared" si="1"/>
        <v>100</v>
      </c>
      <c r="J7" s="6"/>
      <c r="K7" s="6"/>
      <c r="L7" s="6"/>
      <c r="M7" s="6"/>
      <c r="N7" s="6"/>
      <c r="O7" s="6"/>
      <c r="P7" s="6"/>
      <c r="Q7" s="6"/>
      <c r="R7" s="6"/>
      <c r="S7" s="6"/>
      <c r="T7" s="6"/>
      <c r="U7" s="6"/>
      <c r="V7" s="6"/>
      <c r="W7" s="6"/>
      <c r="X7" s="6"/>
      <c r="Y7" s="6"/>
      <c r="Z7" s="6"/>
      <c r="AA7" s="6"/>
      <c r="AB7" s="6"/>
      <c r="AC7" s="6"/>
    </row>
    <row r="8" ht="38.25" customHeight="1">
      <c r="A8" s="29"/>
      <c r="B8" s="25" t="s">
        <v>82</v>
      </c>
      <c r="C8" s="50"/>
      <c r="D8" s="27"/>
      <c r="E8" s="27"/>
      <c r="F8" s="27"/>
      <c r="G8" s="27"/>
      <c r="H8" s="28" t="s">
        <v>17</v>
      </c>
      <c r="I8" s="25">
        <f t="shared" si="1"/>
        <v>100</v>
      </c>
      <c r="J8" s="6"/>
      <c r="K8" s="6"/>
      <c r="L8" s="6"/>
      <c r="M8" s="6"/>
      <c r="N8" s="6"/>
      <c r="O8" s="6"/>
      <c r="P8" s="6"/>
      <c r="Q8" s="6"/>
      <c r="R8" s="6"/>
      <c r="S8" s="6"/>
      <c r="T8" s="6"/>
      <c r="U8" s="6"/>
      <c r="V8" s="6"/>
      <c r="W8" s="6"/>
      <c r="X8" s="6"/>
      <c r="Y8" s="6"/>
      <c r="Z8" s="6"/>
      <c r="AA8" s="6"/>
      <c r="AB8" s="6"/>
      <c r="AC8" s="6"/>
    </row>
    <row r="9" ht="38.25" customHeight="1">
      <c r="A9" s="29"/>
      <c r="B9" s="25" t="s">
        <v>83</v>
      </c>
      <c r="C9" s="50"/>
      <c r="D9" s="27"/>
      <c r="E9" s="27"/>
      <c r="F9" s="27"/>
      <c r="G9" s="27"/>
      <c r="H9" s="28" t="s">
        <v>17</v>
      </c>
      <c r="I9" s="25">
        <f t="shared" si="1"/>
        <v>100</v>
      </c>
      <c r="J9" s="6"/>
      <c r="K9" s="6"/>
      <c r="L9" s="6"/>
      <c r="M9" s="6"/>
      <c r="N9" s="6"/>
      <c r="O9" s="6"/>
      <c r="P9" s="6"/>
      <c r="Q9" s="6"/>
      <c r="R9" s="6"/>
      <c r="S9" s="6"/>
      <c r="T9" s="6"/>
      <c r="U9" s="6"/>
      <c r="V9" s="6"/>
      <c r="W9" s="6"/>
      <c r="X9" s="6"/>
      <c r="Y9" s="6"/>
      <c r="Z9" s="6"/>
      <c r="AA9" s="6"/>
      <c r="AB9" s="6"/>
      <c r="AC9" s="6"/>
    </row>
    <row r="10" ht="38.25" customHeight="1">
      <c r="A10" s="30"/>
      <c r="B10" s="25" t="s">
        <v>84</v>
      </c>
      <c r="C10" s="50"/>
      <c r="D10" s="27"/>
      <c r="E10" s="27"/>
      <c r="F10" s="27"/>
      <c r="G10" s="27"/>
      <c r="H10" s="28" t="s">
        <v>17</v>
      </c>
      <c r="I10" s="25">
        <f t="shared" si="1"/>
        <v>100</v>
      </c>
      <c r="J10" s="6"/>
      <c r="K10" s="6"/>
      <c r="L10" s="6"/>
      <c r="M10" s="6"/>
      <c r="N10" s="6"/>
      <c r="O10" s="6"/>
      <c r="P10" s="6"/>
      <c r="Q10" s="6"/>
      <c r="R10" s="6"/>
      <c r="S10" s="6"/>
      <c r="T10" s="6"/>
      <c r="U10" s="6"/>
      <c r="V10" s="6"/>
      <c r="W10" s="6"/>
      <c r="X10" s="6"/>
      <c r="Y10" s="6"/>
      <c r="Z10" s="6"/>
      <c r="AA10" s="6"/>
      <c r="AB10" s="6"/>
      <c r="AC10" s="6"/>
    </row>
    <row r="11" ht="57.0" customHeight="1">
      <c r="A11" s="21" t="s">
        <v>22</v>
      </c>
      <c r="B11" s="49" t="s">
        <v>85</v>
      </c>
      <c r="C11" s="22"/>
      <c r="D11" s="22"/>
      <c r="E11" s="22"/>
      <c r="F11" s="22"/>
      <c r="G11" s="22"/>
      <c r="H11" s="22"/>
      <c r="I11" s="22">
        <f>(SUM(I12:I15))/4</f>
        <v>95</v>
      </c>
      <c r="J11" s="6"/>
      <c r="K11" s="6"/>
      <c r="L11" s="6"/>
      <c r="M11" s="6"/>
      <c r="N11" s="6"/>
      <c r="O11" s="6"/>
      <c r="P11" s="6"/>
      <c r="Q11" s="6"/>
      <c r="R11" s="6"/>
      <c r="S11" s="6"/>
      <c r="T11" s="6"/>
      <c r="U11" s="6"/>
      <c r="V11" s="6"/>
      <c r="W11" s="6"/>
      <c r="X11" s="6"/>
      <c r="Y11" s="6"/>
      <c r="Z11" s="6"/>
      <c r="AA11" s="6"/>
      <c r="AB11" s="6"/>
      <c r="AC11" s="6"/>
    </row>
    <row r="12" ht="38.25" customHeight="1">
      <c r="A12" s="24">
        <v>2.0</v>
      </c>
      <c r="B12" s="25" t="s">
        <v>86</v>
      </c>
      <c r="C12" s="50"/>
      <c r="D12" s="50"/>
      <c r="E12" s="50"/>
      <c r="F12" s="50"/>
      <c r="G12" s="50"/>
      <c r="H12" s="51" t="s">
        <v>17</v>
      </c>
      <c r="I12" s="25">
        <f t="shared" ref="I12:I15" si="2">IF(C12="X",0,IF(D12="X",20,IF(E12="X",40,IF(F12="X",60,IF(G12="X",80,IF(H12="X",100))))))</f>
        <v>100</v>
      </c>
      <c r="J12" s="6"/>
      <c r="K12" s="6"/>
      <c r="L12" s="6"/>
      <c r="M12" s="6"/>
      <c r="N12" s="6"/>
      <c r="O12" s="6"/>
      <c r="P12" s="6"/>
      <c r="Q12" s="6"/>
      <c r="R12" s="6"/>
      <c r="S12" s="6"/>
      <c r="T12" s="6"/>
      <c r="U12" s="6"/>
      <c r="V12" s="6"/>
      <c r="W12" s="6"/>
      <c r="X12" s="6"/>
      <c r="Y12" s="6"/>
      <c r="Z12" s="6"/>
      <c r="AA12" s="6"/>
      <c r="AB12" s="6"/>
      <c r="AC12" s="6"/>
    </row>
    <row r="13" ht="38.25" customHeight="1">
      <c r="A13" s="29"/>
      <c r="B13" s="25" t="s">
        <v>87</v>
      </c>
      <c r="C13" s="50"/>
      <c r="D13" s="50"/>
      <c r="E13" s="50"/>
      <c r="F13" s="50"/>
      <c r="G13" s="51" t="s">
        <v>17</v>
      </c>
      <c r="H13" s="50"/>
      <c r="I13" s="25">
        <f t="shared" si="2"/>
        <v>80</v>
      </c>
      <c r="J13" s="6"/>
      <c r="K13" s="6"/>
      <c r="L13" s="6"/>
      <c r="M13" s="6"/>
      <c r="N13" s="6"/>
      <c r="O13" s="6"/>
      <c r="P13" s="6"/>
      <c r="Q13" s="6"/>
      <c r="R13" s="6"/>
      <c r="S13" s="6"/>
      <c r="T13" s="6"/>
      <c r="U13" s="6"/>
      <c r="V13" s="6"/>
      <c r="W13" s="6"/>
      <c r="X13" s="6"/>
      <c r="Y13" s="6"/>
      <c r="Z13" s="6"/>
      <c r="AA13" s="6"/>
      <c r="AB13" s="6"/>
      <c r="AC13" s="6"/>
    </row>
    <row r="14" ht="38.25" customHeight="1">
      <c r="A14" s="29"/>
      <c r="B14" s="25" t="s">
        <v>88</v>
      </c>
      <c r="C14" s="50"/>
      <c r="D14" s="50"/>
      <c r="E14" s="50"/>
      <c r="F14" s="50"/>
      <c r="G14" s="50"/>
      <c r="H14" s="51" t="s">
        <v>17</v>
      </c>
      <c r="I14" s="25">
        <f t="shared" si="2"/>
        <v>100</v>
      </c>
      <c r="J14" s="6"/>
      <c r="K14" s="6"/>
      <c r="L14" s="6"/>
      <c r="M14" s="6"/>
      <c r="N14" s="6"/>
      <c r="O14" s="6"/>
      <c r="P14" s="6"/>
      <c r="Q14" s="6"/>
      <c r="R14" s="6"/>
      <c r="S14" s="6"/>
      <c r="T14" s="6"/>
      <c r="U14" s="6"/>
      <c r="V14" s="6"/>
      <c r="W14" s="6"/>
      <c r="X14" s="6"/>
      <c r="Y14" s="6"/>
      <c r="Z14" s="6"/>
      <c r="AA14" s="6"/>
      <c r="AB14" s="6"/>
      <c r="AC14" s="6"/>
    </row>
    <row r="15" ht="38.25" customHeight="1">
      <c r="A15" s="29"/>
      <c r="B15" s="25" t="s">
        <v>89</v>
      </c>
      <c r="C15" s="50"/>
      <c r="D15" s="27"/>
      <c r="E15" s="27"/>
      <c r="F15" s="27"/>
      <c r="G15" s="27"/>
      <c r="H15" s="28" t="s">
        <v>17</v>
      </c>
      <c r="I15" s="25">
        <f t="shared" si="2"/>
        <v>100</v>
      </c>
      <c r="J15" s="6"/>
      <c r="K15" s="6"/>
      <c r="L15" s="6"/>
      <c r="M15" s="6"/>
      <c r="N15" s="6"/>
      <c r="O15" s="6"/>
      <c r="P15" s="6"/>
      <c r="Q15" s="6"/>
      <c r="R15" s="6"/>
      <c r="S15" s="6"/>
      <c r="T15" s="6"/>
      <c r="U15" s="6"/>
      <c r="V15" s="6"/>
      <c r="W15" s="6"/>
      <c r="X15" s="6"/>
      <c r="Y15" s="6"/>
      <c r="Z15" s="6"/>
      <c r="AA15" s="6"/>
      <c r="AB15" s="6"/>
      <c r="AC15" s="6"/>
    </row>
    <row r="16" ht="55.5" customHeight="1">
      <c r="A16" s="21" t="s">
        <v>29</v>
      </c>
      <c r="B16" s="49" t="s">
        <v>90</v>
      </c>
      <c r="C16" s="22"/>
      <c r="D16" s="22"/>
      <c r="E16" s="22"/>
      <c r="F16" s="22"/>
      <c r="G16" s="22"/>
      <c r="H16" s="22"/>
      <c r="I16" s="22">
        <f>(SUM(I17:I20))/4</f>
        <v>90</v>
      </c>
      <c r="J16" s="6"/>
      <c r="K16" s="6"/>
      <c r="L16" s="6"/>
      <c r="M16" s="6"/>
      <c r="N16" s="6"/>
      <c r="O16" s="6"/>
      <c r="P16" s="6"/>
      <c r="Q16" s="6"/>
      <c r="R16" s="6"/>
      <c r="S16" s="6"/>
      <c r="T16" s="6"/>
      <c r="U16" s="6"/>
      <c r="V16" s="6"/>
      <c r="W16" s="6"/>
      <c r="X16" s="6"/>
      <c r="Y16" s="6"/>
      <c r="Z16" s="6"/>
      <c r="AA16" s="6"/>
      <c r="AB16" s="6"/>
      <c r="AC16" s="6"/>
    </row>
    <row r="17" ht="45.75" customHeight="1">
      <c r="A17" s="24">
        <v>3.0</v>
      </c>
      <c r="B17" s="25" t="s">
        <v>91</v>
      </c>
      <c r="C17" s="50"/>
      <c r="D17" s="50"/>
      <c r="E17" s="50"/>
      <c r="F17" s="50"/>
      <c r="G17" s="50"/>
      <c r="H17" s="51" t="s">
        <v>17</v>
      </c>
      <c r="I17" s="25">
        <f t="shared" ref="I17:I20" si="3">IF(C17="X",0,IF(D17="X",20,IF(E17="X",40,IF(F17="X",60,IF(G17="X",80,IF(H17="X",100))))))</f>
        <v>100</v>
      </c>
      <c r="J17" s="6"/>
      <c r="K17" s="6"/>
      <c r="L17" s="6"/>
      <c r="M17" s="6"/>
      <c r="N17" s="6"/>
      <c r="O17" s="6"/>
      <c r="P17" s="6"/>
      <c r="Q17" s="6"/>
      <c r="R17" s="6"/>
      <c r="S17" s="6"/>
      <c r="T17" s="6"/>
      <c r="U17" s="6"/>
      <c r="V17" s="6"/>
      <c r="W17" s="6"/>
      <c r="X17" s="6"/>
      <c r="Y17" s="6"/>
      <c r="Z17" s="6"/>
      <c r="AA17" s="6"/>
      <c r="AB17" s="6"/>
      <c r="AC17" s="6"/>
    </row>
    <row r="18" ht="38.25" customHeight="1">
      <c r="A18" s="29"/>
      <c r="B18" s="25" t="s">
        <v>92</v>
      </c>
      <c r="C18" s="50"/>
      <c r="D18" s="50"/>
      <c r="E18" s="50"/>
      <c r="F18" s="51" t="s">
        <v>17</v>
      </c>
      <c r="G18" s="50"/>
      <c r="H18" s="50"/>
      <c r="I18" s="25">
        <f t="shared" si="3"/>
        <v>60</v>
      </c>
      <c r="J18" s="6"/>
      <c r="K18" s="6"/>
      <c r="L18" s="6"/>
      <c r="M18" s="6"/>
      <c r="N18" s="6"/>
      <c r="O18" s="6"/>
      <c r="P18" s="6"/>
      <c r="Q18" s="6"/>
      <c r="R18" s="6"/>
      <c r="S18" s="6"/>
      <c r="T18" s="6"/>
      <c r="U18" s="6"/>
      <c r="V18" s="6"/>
      <c r="W18" s="6"/>
      <c r="X18" s="6"/>
      <c r="Y18" s="6"/>
      <c r="Z18" s="6"/>
      <c r="AA18" s="6"/>
      <c r="AB18" s="6"/>
      <c r="AC18" s="6"/>
    </row>
    <row r="19" ht="38.25" customHeight="1">
      <c r="A19" s="29"/>
      <c r="B19" s="25" t="s">
        <v>93</v>
      </c>
      <c r="C19" s="50"/>
      <c r="D19" s="50"/>
      <c r="E19" s="50"/>
      <c r="F19" s="50"/>
      <c r="G19" s="50"/>
      <c r="H19" s="51" t="s">
        <v>17</v>
      </c>
      <c r="I19" s="25">
        <f t="shared" si="3"/>
        <v>100</v>
      </c>
      <c r="J19" s="6"/>
      <c r="K19" s="6"/>
      <c r="L19" s="6"/>
      <c r="M19" s="6"/>
      <c r="N19" s="6"/>
      <c r="O19" s="6"/>
      <c r="P19" s="6"/>
      <c r="Q19" s="6"/>
      <c r="R19" s="6"/>
      <c r="S19" s="6"/>
      <c r="T19" s="6"/>
      <c r="U19" s="6"/>
      <c r="V19" s="6"/>
      <c r="W19" s="6"/>
      <c r="X19" s="6"/>
      <c r="Y19" s="6"/>
      <c r="Z19" s="6"/>
      <c r="AA19" s="6"/>
      <c r="AB19" s="6"/>
      <c r="AC19" s="6"/>
    </row>
    <row r="20" ht="38.25" customHeight="1">
      <c r="A20" s="29"/>
      <c r="B20" s="25" t="s">
        <v>94</v>
      </c>
      <c r="C20" s="50"/>
      <c r="D20" s="27"/>
      <c r="E20" s="27"/>
      <c r="F20" s="27"/>
      <c r="G20" s="27"/>
      <c r="H20" s="28" t="s">
        <v>17</v>
      </c>
      <c r="I20" s="25">
        <f t="shared" si="3"/>
        <v>100</v>
      </c>
      <c r="J20" s="6"/>
      <c r="K20" s="6"/>
      <c r="L20" s="6"/>
      <c r="M20" s="6"/>
      <c r="N20" s="6"/>
      <c r="O20" s="6"/>
      <c r="P20" s="6"/>
      <c r="Q20" s="6"/>
      <c r="R20" s="6"/>
      <c r="S20" s="6"/>
      <c r="T20" s="6"/>
      <c r="U20" s="6"/>
      <c r="V20" s="6"/>
      <c r="W20" s="6"/>
      <c r="X20" s="6"/>
      <c r="Y20" s="6"/>
      <c r="Z20" s="6"/>
      <c r="AA20" s="6"/>
      <c r="AB20" s="6"/>
      <c r="AC20" s="6"/>
    </row>
    <row r="21" ht="97.5" customHeight="1">
      <c r="A21" s="21" t="s">
        <v>38</v>
      </c>
      <c r="B21" s="49" t="s">
        <v>95</v>
      </c>
      <c r="C21" s="22"/>
      <c r="D21" s="22"/>
      <c r="E21" s="22"/>
      <c r="F21" s="22"/>
      <c r="G21" s="22"/>
      <c r="H21" s="22"/>
      <c r="I21" s="22">
        <f>(SUM(I22:I28))/7</f>
        <v>85.71428571</v>
      </c>
      <c r="J21" s="6"/>
      <c r="K21" s="6"/>
      <c r="L21" s="6"/>
      <c r="M21" s="6"/>
      <c r="N21" s="6"/>
      <c r="O21" s="6"/>
      <c r="P21" s="6"/>
      <c r="Q21" s="6"/>
      <c r="R21" s="6"/>
      <c r="S21" s="6"/>
      <c r="T21" s="6"/>
      <c r="U21" s="6"/>
      <c r="V21" s="6"/>
      <c r="W21" s="6"/>
      <c r="X21" s="6"/>
      <c r="Y21" s="6"/>
      <c r="Z21" s="6"/>
      <c r="AA21" s="6"/>
      <c r="AB21" s="6"/>
      <c r="AC21" s="6"/>
    </row>
    <row r="22" ht="38.25" customHeight="1">
      <c r="A22" s="24">
        <v>4.0</v>
      </c>
      <c r="B22" s="25" t="s">
        <v>96</v>
      </c>
      <c r="C22" s="50"/>
      <c r="D22" s="50"/>
      <c r="E22" s="50"/>
      <c r="F22" s="50"/>
      <c r="G22" s="50"/>
      <c r="H22" s="51" t="s">
        <v>17</v>
      </c>
      <c r="I22" s="25">
        <f t="shared" ref="I22:I28" si="4">IF(C22="X",0,IF(D22="X",20,IF(E22="X",40,IF(F22="X",60,IF(G22="X",80,IF(H22="X",100))))))</f>
        <v>100</v>
      </c>
      <c r="J22" s="6"/>
      <c r="K22" s="6"/>
      <c r="L22" s="6"/>
      <c r="M22" s="6"/>
      <c r="N22" s="6"/>
      <c r="O22" s="6"/>
      <c r="P22" s="6"/>
      <c r="Q22" s="6"/>
      <c r="R22" s="6"/>
      <c r="S22" s="6"/>
      <c r="T22" s="6"/>
      <c r="U22" s="6"/>
      <c r="V22" s="6"/>
      <c r="W22" s="6"/>
      <c r="X22" s="6"/>
      <c r="Y22" s="6"/>
      <c r="Z22" s="6"/>
      <c r="AA22" s="6"/>
      <c r="AB22" s="6"/>
      <c r="AC22" s="6"/>
    </row>
    <row r="23" ht="38.25" customHeight="1">
      <c r="A23" s="29"/>
      <c r="B23" s="25" t="s">
        <v>97</v>
      </c>
      <c r="C23" s="50"/>
      <c r="D23" s="50"/>
      <c r="E23" s="50"/>
      <c r="F23" s="50"/>
      <c r="G23" s="50"/>
      <c r="H23" s="51" t="s">
        <v>17</v>
      </c>
      <c r="I23" s="25">
        <f t="shared" si="4"/>
        <v>100</v>
      </c>
      <c r="J23" s="6"/>
      <c r="K23" s="6"/>
      <c r="L23" s="6"/>
      <c r="M23" s="6"/>
      <c r="N23" s="6"/>
      <c r="O23" s="6"/>
      <c r="P23" s="6"/>
      <c r="Q23" s="6"/>
      <c r="R23" s="6"/>
      <c r="S23" s="6"/>
      <c r="T23" s="6"/>
      <c r="U23" s="6"/>
      <c r="V23" s="6"/>
      <c r="W23" s="6"/>
      <c r="X23" s="6"/>
      <c r="Y23" s="6"/>
      <c r="Z23" s="6"/>
      <c r="AA23" s="6"/>
      <c r="AB23" s="6"/>
      <c r="AC23" s="6"/>
    </row>
    <row r="24" ht="38.25" customHeight="1">
      <c r="A24" s="29"/>
      <c r="B24" s="25" t="s">
        <v>98</v>
      </c>
      <c r="C24" s="50"/>
      <c r="D24" s="27"/>
      <c r="E24" s="27"/>
      <c r="F24" s="27"/>
      <c r="G24" s="28" t="s">
        <v>17</v>
      </c>
      <c r="H24" s="27"/>
      <c r="I24" s="25">
        <f t="shared" si="4"/>
        <v>80</v>
      </c>
      <c r="J24" s="6"/>
      <c r="K24" s="6"/>
      <c r="L24" s="6"/>
      <c r="M24" s="6"/>
      <c r="N24" s="6"/>
      <c r="O24" s="6"/>
      <c r="P24" s="6"/>
      <c r="Q24" s="6"/>
      <c r="R24" s="6"/>
      <c r="S24" s="6"/>
      <c r="T24" s="6"/>
      <c r="U24" s="6"/>
      <c r="V24" s="6"/>
      <c r="W24" s="6"/>
      <c r="X24" s="6"/>
      <c r="Y24" s="6"/>
      <c r="Z24" s="6"/>
      <c r="AA24" s="6"/>
      <c r="AB24" s="6"/>
      <c r="AC24" s="6"/>
    </row>
    <row r="25" ht="38.25" customHeight="1">
      <c r="A25" s="29"/>
      <c r="B25" s="25" t="s">
        <v>99</v>
      </c>
      <c r="C25" s="50"/>
      <c r="D25" s="27"/>
      <c r="E25" s="27"/>
      <c r="F25" s="27"/>
      <c r="G25" s="27"/>
      <c r="H25" s="28" t="s">
        <v>17</v>
      </c>
      <c r="I25" s="25">
        <f t="shared" si="4"/>
        <v>100</v>
      </c>
      <c r="J25" s="6"/>
      <c r="K25" s="6"/>
      <c r="L25" s="6"/>
      <c r="M25" s="6"/>
      <c r="N25" s="6"/>
      <c r="O25" s="6"/>
      <c r="P25" s="6"/>
      <c r="Q25" s="6"/>
      <c r="R25" s="6"/>
      <c r="S25" s="6"/>
      <c r="T25" s="6"/>
      <c r="U25" s="6"/>
      <c r="V25" s="6"/>
      <c r="W25" s="6"/>
      <c r="X25" s="6"/>
      <c r="Y25" s="6"/>
      <c r="Z25" s="6"/>
      <c r="AA25" s="6"/>
      <c r="AB25" s="6"/>
      <c r="AC25" s="6"/>
    </row>
    <row r="26" ht="38.25" customHeight="1">
      <c r="A26" s="29"/>
      <c r="B26" s="25" t="s">
        <v>100</v>
      </c>
      <c r="C26" s="50"/>
      <c r="D26" s="50"/>
      <c r="E26" s="50"/>
      <c r="F26" s="50"/>
      <c r="G26" s="51" t="s">
        <v>17</v>
      </c>
      <c r="H26" s="50"/>
      <c r="I26" s="25">
        <f t="shared" si="4"/>
        <v>80</v>
      </c>
      <c r="J26" s="6"/>
      <c r="K26" s="6"/>
      <c r="L26" s="6"/>
      <c r="M26" s="6"/>
      <c r="N26" s="6"/>
      <c r="O26" s="6"/>
      <c r="P26" s="6"/>
      <c r="Q26" s="6"/>
      <c r="R26" s="6"/>
      <c r="S26" s="6"/>
      <c r="T26" s="6"/>
      <c r="U26" s="6"/>
      <c r="V26" s="6"/>
      <c r="W26" s="6"/>
      <c r="X26" s="6"/>
      <c r="Y26" s="6"/>
      <c r="Z26" s="6"/>
      <c r="AA26" s="6"/>
      <c r="AB26" s="6"/>
      <c r="AC26" s="6"/>
    </row>
    <row r="27" ht="38.25" customHeight="1">
      <c r="A27" s="29"/>
      <c r="B27" s="25" t="s">
        <v>101</v>
      </c>
      <c r="C27" s="50"/>
      <c r="D27" s="50"/>
      <c r="E27" s="50"/>
      <c r="F27" s="50"/>
      <c r="G27" s="51" t="s">
        <v>17</v>
      </c>
      <c r="H27" s="50"/>
      <c r="I27" s="25">
        <f t="shared" si="4"/>
        <v>80</v>
      </c>
      <c r="J27" s="6"/>
      <c r="K27" s="6"/>
      <c r="L27" s="6"/>
      <c r="M27" s="6"/>
      <c r="N27" s="6"/>
      <c r="O27" s="6"/>
      <c r="P27" s="6"/>
      <c r="Q27" s="6"/>
      <c r="R27" s="6"/>
      <c r="S27" s="6"/>
      <c r="T27" s="6"/>
      <c r="U27" s="6"/>
      <c r="V27" s="6"/>
      <c r="W27" s="6"/>
      <c r="X27" s="6"/>
      <c r="Y27" s="6"/>
      <c r="Z27" s="6"/>
      <c r="AA27" s="6"/>
      <c r="AB27" s="6"/>
      <c r="AC27" s="6"/>
    </row>
    <row r="28" ht="38.25" customHeight="1">
      <c r="A28" s="30"/>
      <c r="B28" s="25" t="s">
        <v>102</v>
      </c>
      <c r="C28" s="50"/>
      <c r="D28" s="50"/>
      <c r="E28" s="51"/>
      <c r="F28" s="51" t="s">
        <v>17</v>
      </c>
      <c r="G28" s="50"/>
      <c r="H28" s="50"/>
      <c r="I28" s="25">
        <f t="shared" si="4"/>
        <v>60</v>
      </c>
      <c r="J28" s="6"/>
      <c r="K28" s="6"/>
      <c r="L28" s="6"/>
      <c r="M28" s="6"/>
      <c r="N28" s="6"/>
      <c r="O28" s="6"/>
      <c r="P28" s="6"/>
      <c r="Q28" s="6"/>
      <c r="R28" s="6"/>
      <c r="S28" s="6"/>
      <c r="T28" s="6"/>
      <c r="U28" s="6"/>
      <c r="V28" s="6"/>
      <c r="W28" s="6"/>
      <c r="X28" s="6"/>
      <c r="Y28" s="6"/>
      <c r="Z28" s="6"/>
      <c r="AA28" s="6"/>
      <c r="AB28" s="6"/>
      <c r="AC28" s="6"/>
    </row>
    <row r="29" ht="85.5" customHeight="1">
      <c r="A29" s="21" t="s">
        <v>46</v>
      </c>
      <c r="B29" s="49" t="s">
        <v>103</v>
      </c>
      <c r="C29" s="22"/>
      <c r="D29" s="22"/>
      <c r="E29" s="22"/>
      <c r="F29" s="22"/>
      <c r="G29" s="22"/>
      <c r="H29" s="22"/>
      <c r="I29" s="22">
        <f>(SUM(I30:I37))/8</f>
        <v>70</v>
      </c>
      <c r="J29" s="6"/>
      <c r="K29" s="6"/>
      <c r="L29" s="6"/>
      <c r="M29" s="6"/>
      <c r="N29" s="6"/>
      <c r="O29" s="6"/>
      <c r="P29" s="6"/>
      <c r="Q29" s="6"/>
      <c r="R29" s="6"/>
      <c r="S29" s="6"/>
      <c r="T29" s="6"/>
      <c r="U29" s="6"/>
      <c r="V29" s="6"/>
      <c r="W29" s="6"/>
      <c r="X29" s="6"/>
      <c r="Y29" s="6"/>
      <c r="Z29" s="6"/>
      <c r="AA29" s="6"/>
      <c r="AB29" s="6"/>
      <c r="AC29" s="6"/>
    </row>
    <row r="30" ht="38.25" customHeight="1">
      <c r="A30" s="24">
        <v>5.0</v>
      </c>
      <c r="B30" s="25" t="s">
        <v>104</v>
      </c>
      <c r="C30" s="50"/>
      <c r="D30" s="50"/>
      <c r="E30" s="50"/>
      <c r="F30" s="51"/>
      <c r="G30" s="51" t="s">
        <v>17</v>
      </c>
      <c r="H30" s="50"/>
      <c r="I30" s="25">
        <f t="shared" ref="I30:I37" si="5">IF(C30="X",0,IF(D30="X",20,IF(E30="X",40,IF(F30="X",60,IF(G30="X",80,IF(H30="X",100))))))</f>
        <v>80</v>
      </c>
      <c r="J30" s="6"/>
      <c r="K30" s="6"/>
      <c r="L30" s="6"/>
      <c r="M30" s="6"/>
      <c r="N30" s="6"/>
      <c r="O30" s="6"/>
      <c r="P30" s="6"/>
      <c r="Q30" s="6"/>
      <c r="R30" s="6"/>
      <c r="S30" s="6"/>
      <c r="T30" s="6"/>
      <c r="U30" s="6"/>
      <c r="V30" s="6"/>
      <c r="W30" s="6"/>
      <c r="X30" s="6"/>
      <c r="Y30" s="6"/>
      <c r="Z30" s="6"/>
      <c r="AA30" s="6"/>
      <c r="AB30" s="6"/>
      <c r="AC30" s="6"/>
    </row>
    <row r="31" ht="38.25" customHeight="1">
      <c r="A31" s="29"/>
      <c r="B31" s="25" t="s">
        <v>105</v>
      </c>
      <c r="C31" s="50"/>
      <c r="D31" s="50"/>
      <c r="E31" s="50"/>
      <c r="F31" s="51"/>
      <c r="G31" s="51" t="s">
        <v>17</v>
      </c>
      <c r="H31" s="50"/>
      <c r="I31" s="25">
        <f t="shared" si="5"/>
        <v>80</v>
      </c>
      <c r="J31" s="6"/>
      <c r="K31" s="6"/>
      <c r="L31" s="6"/>
      <c r="M31" s="6"/>
      <c r="N31" s="6"/>
      <c r="O31" s="6"/>
      <c r="P31" s="6"/>
      <c r="Q31" s="6"/>
      <c r="R31" s="6"/>
      <c r="S31" s="6"/>
      <c r="T31" s="6"/>
      <c r="U31" s="6"/>
      <c r="V31" s="6"/>
      <c r="W31" s="6"/>
      <c r="X31" s="6"/>
      <c r="Y31" s="6"/>
      <c r="Z31" s="6"/>
      <c r="AA31" s="6"/>
      <c r="AB31" s="6"/>
      <c r="AC31" s="6"/>
    </row>
    <row r="32" ht="38.25" customHeight="1">
      <c r="A32" s="29"/>
      <c r="B32" s="25" t="s">
        <v>106</v>
      </c>
      <c r="C32" s="50"/>
      <c r="D32" s="50"/>
      <c r="E32" s="50"/>
      <c r="F32" s="50"/>
      <c r="G32" s="51" t="s">
        <v>17</v>
      </c>
      <c r="H32" s="50"/>
      <c r="I32" s="25">
        <f t="shared" si="5"/>
        <v>80</v>
      </c>
      <c r="J32" s="6"/>
      <c r="K32" s="6"/>
      <c r="L32" s="6"/>
      <c r="M32" s="6"/>
      <c r="N32" s="6"/>
      <c r="O32" s="6"/>
      <c r="P32" s="6"/>
      <c r="Q32" s="6"/>
      <c r="R32" s="6"/>
      <c r="S32" s="6"/>
      <c r="T32" s="6"/>
      <c r="U32" s="6"/>
      <c r="V32" s="6"/>
      <c r="W32" s="6"/>
      <c r="X32" s="6"/>
      <c r="Y32" s="6"/>
      <c r="Z32" s="6"/>
      <c r="AA32" s="6"/>
      <c r="AB32" s="6"/>
      <c r="AC32" s="6"/>
    </row>
    <row r="33" ht="38.25" customHeight="1">
      <c r="A33" s="29"/>
      <c r="B33" s="25" t="s">
        <v>107</v>
      </c>
      <c r="C33" s="50"/>
      <c r="D33" s="50"/>
      <c r="E33" s="51" t="s">
        <v>17</v>
      </c>
      <c r="F33" s="50"/>
      <c r="G33" s="50"/>
      <c r="H33" s="50"/>
      <c r="I33" s="25">
        <f t="shared" si="5"/>
        <v>40</v>
      </c>
      <c r="J33" s="6"/>
      <c r="K33" s="6"/>
      <c r="L33" s="6"/>
      <c r="M33" s="6"/>
      <c r="N33" s="6"/>
      <c r="O33" s="6"/>
      <c r="P33" s="6"/>
      <c r="Q33" s="6"/>
      <c r="R33" s="6"/>
      <c r="S33" s="6"/>
      <c r="T33" s="6"/>
      <c r="U33" s="6"/>
      <c r="V33" s="6"/>
      <c r="W33" s="6"/>
      <c r="X33" s="6"/>
      <c r="Y33" s="6"/>
      <c r="Z33" s="6"/>
      <c r="AA33" s="6"/>
      <c r="AB33" s="6"/>
      <c r="AC33" s="6"/>
    </row>
    <row r="34" ht="38.25" customHeight="1">
      <c r="A34" s="29"/>
      <c r="B34" s="25" t="s">
        <v>108</v>
      </c>
      <c r="C34" s="50"/>
      <c r="D34" s="50"/>
      <c r="E34" s="50"/>
      <c r="F34" s="51" t="s">
        <v>17</v>
      </c>
      <c r="G34" s="50"/>
      <c r="H34" s="50"/>
      <c r="I34" s="25">
        <f t="shared" si="5"/>
        <v>60</v>
      </c>
      <c r="J34" s="6"/>
      <c r="K34" s="6"/>
      <c r="L34" s="6"/>
      <c r="M34" s="6"/>
      <c r="N34" s="6"/>
      <c r="O34" s="6"/>
      <c r="P34" s="6"/>
      <c r="Q34" s="6"/>
      <c r="R34" s="6"/>
      <c r="S34" s="6"/>
      <c r="T34" s="6"/>
      <c r="U34" s="6"/>
      <c r="V34" s="6"/>
      <c r="W34" s="6"/>
      <c r="X34" s="6"/>
      <c r="Y34" s="6"/>
      <c r="Z34" s="6"/>
      <c r="AA34" s="6"/>
      <c r="AB34" s="6"/>
      <c r="AC34" s="6"/>
    </row>
    <row r="35" ht="38.25" customHeight="1">
      <c r="A35" s="29"/>
      <c r="B35" s="25" t="s">
        <v>109</v>
      </c>
      <c r="C35" s="50"/>
      <c r="D35" s="50"/>
      <c r="E35" s="50"/>
      <c r="F35" s="50"/>
      <c r="G35" s="51" t="s">
        <v>17</v>
      </c>
      <c r="H35" s="50"/>
      <c r="I35" s="25">
        <f t="shared" si="5"/>
        <v>80</v>
      </c>
      <c r="J35" s="6"/>
      <c r="K35" s="6"/>
      <c r="L35" s="6"/>
      <c r="M35" s="6"/>
      <c r="N35" s="6"/>
      <c r="O35" s="6"/>
      <c r="P35" s="6"/>
      <c r="Q35" s="6"/>
      <c r="R35" s="6"/>
      <c r="S35" s="6"/>
      <c r="T35" s="6"/>
      <c r="U35" s="6"/>
      <c r="V35" s="6"/>
      <c r="W35" s="6"/>
      <c r="X35" s="6"/>
      <c r="Y35" s="6"/>
      <c r="Z35" s="6"/>
      <c r="AA35" s="6"/>
      <c r="AB35" s="6"/>
      <c r="AC35" s="6"/>
    </row>
    <row r="36" ht="38.25" customHeight="1">
      <c r="A36" s="29"/>
      <c r="B36" s="25" t="s">
        <v>110</v>
      </c>
      <c r="C36" s="50"/>
      <c r="D36" s="50"/>
      <c r="E36" s="50"/>
      <c r="F36" s="51" t="s">
        <v>17</v>
      </c>
      <c r="G36" s="50"/>
      <c r="H36" s="50"/>
      <c r="I36" s="25">
        <f t="shared" si="5"/>
        <v>60</v>
      </c>
      <c r="J36" s="6"/>
      <c r="K36" s="6"/>
      <c r="L36" s="6"/>
      <c r="M36" s="6"/>
      <c r="N36" s="6"/>
      <c r="O36" s="6"/>
      <c r="P36" s="6"/>
      <c r="Q36" s="6"/>
      <c r="R36" s="6"/>
      <c r="S36" s="6"/>
      <c r="T36" s="6"/>
      <c r="U36" s="6"/>
      <c r="V36" s="6"/>
      <c r="W36" s="6"/>
      <c r="X36" s="6"/>
      <c r="Y36" s="6"/>
      <c r="Z36" s="6"/>
      <c r="AA36" s="6"/>
      <c r="AB36" s="6"/>
      <c r="AC36" s="6"/>
    </row>
    <row r="37" ht="38.25" customHeight="1">
      <c r="A37" s="30"/>
      <c r="B37" s="25" t="s">
        <v>111</v>
      </c>
      <c r="C37" s="50"/>
      <c r="D37" s="27"/>
      <c r="E37" s="27"/>
      <c r="F37" s="27"/>
      <c r="G37" s="28" t="s">
        <v>17</v>
      </c>
      <c r="H37" s="27"/>
      <c r="I37" s="25">
        <f t="shared" si="5"/>
        <v>80</v>
      </c>
      <c r="J37" s="6"/>
      <c r="K37" s="6"/>
      <c r="L37" s="6"/>
      <c r="M37" s="6"/>
      <c r="N37" s="6"/>
      <c r="O37" s="6"/>
      <c r="P37" s="6"/>
      <c r="Q37" s="6"/>
      <c r="R37" s="6"/>
      <c r="S37" s="6"/>
      <c r="T37" s="6"/>
      <c r="U37" s="6"/>
      <c r="V37" s="6"/>
      <c r="W37" s="6"/>
      <c r="X37" s="6"/>
      <c r="Y37" s="6"/>
      <c r="Z37" s="6"/>
      <c r="AA37" s="6"/>
      <c r="AB37" s="6"/>
      <c r="AC37" s="6"/>
    </row>
    <row r="38" ht="54.75" customHeight="1">
      <c r="A38" s="21" t="s">
        <v>53</v>
      </c>
      <c r="B38" s="49" t="s">
        <v>112</v>
      </c>
      <c r="C38" s="22"/>
      <c r="D38" s="22"/>
      <c r="E38" s="22"/>
      <c r="F38" s="22"/>
      <c r="G38" s="22"/>
      <c r="H38" s="22"/>
      <c r="I38" s="22">
        <f>(SUM(I39:I43))/5</f>
        <v>80</v>
      </c>
      <c r="J38" s="6"/>
      <c r="K38" s="6"/>
      <c r="L38" s="6"/>
      <c r="M38" s="6"/>
      <c r="N38" s="6"/>
      <c r="O38" s="6"/>
      <c r="P38" s="6"/>
      <c r="Q38" s="6"/>
      <c r="R38" s="6"/>
      <c r="S38" s="6"/>
      <c r="T38" s="6"/>
      <c r="U38" s="6"/>
      <c r="V38" s="6"/>
      <c r="W38" s="6"/>
      <c r="X38" s="6"/>
      <c r="Y38" s="6"/>
      <c r="Z38" s="6"/>
      <c r="AA38" s="6"/>
      <c r="AB38" s="6"/>
      <c r="AC38" s="6"/>
    </row>
    <row r="39" ht="38.25" customHeight="1">
      <c r="A39" s="24">
        <v>6.0</v>
      </c>
      <c r="B39" s="25" t="s">
        <v>113</v>
      </c>
      <c r="C39" s="50"/>
      <c r="D39" s="50"/>
      <c r="E39" s="50"/>
      <c r="F39" s="50"/>
      <c r="G39" s="51" t="s">
        <v>17</v>
      </c>
      <c r="H39" s="50"/>
      <c r="I39" s="25">
        <f t="shared" ref="I39:I43" si="6">IF(C39="X",0,IF(D39="X",20,IF(E39="X",40,IF(F39="X",60,IF(G39="X",80,IF(H39="X",100))))))</f>
        <v>80</v>
      </c>
      <c r="J39" s="6"/>
      <c r="K39" s="6"/>
      <c r="L39" s="6"/>
      <c r="M39" s="6"/>
      <c r="N39" s="6"/>
      <c r="O39" s="6"/>
      <c r="P39" s="6"/>
      <c r="Q39" s="6"/>
      <c r="R39" s="6"/>
      <c r="S39" s="6"/>
      <c r="T39" s="6"/>
      <c r="U39" s="6"/>
      <c r="V39" s="6"/>
      <c r="W39" s="6"/>
      <c r="X39" s="6"/>
      <c r="Y39" s="6"/>
      <c r="Z39" s="6"/>
      <c r="AA39" s="6"/>
      <c r="AB39" s="6"/>
      <c r="AC39" s="6"/>
    </row>
    <row r="40" ht="38.25" customHeight="1">
      <c r="A40" s="29"/>
      <c r="B40" s="25" t="s">
        <v>114</v>
      </c>
      <c r="C40" s="50"/>
      <c r="D40" s="50"/>
      <c r="E40" s="50"/>
      <c r="F40" s="50"/>
      <c r="G40" s="51" t="s">
        <v>17</v>
      </c>
      <c r="H40" s="50"/>
      <c r="I40" s="25">
        <f t="shared" si="6"/>
        <v>80</v>
      </c>
      <c r="J40" s="6"/>
      <c r="K40" s="6"/>
      <c r="L40" s="6"/>
      <c r="M40" s="6"/>
      <c r="N40" s="6"/>
      <c r="O40" s="6"/>
      <c r="P40" s="6"/>
      <c r="Q40" s="6"/>
      <c r="R40" s="6"/>
      <c r="S40" s="6"/>
      <c r="T40" s="6"/>
      <c r="U40" s="6"/>
      <c r="V40" s="6"/>
      <c r="W40" s="6"/>
      <c r="X40" s="6"/>
      <c r="Y40" s="6"/>
      <c r="Z40" s="6"/>
      <c r="AA40" s="6"/>
      <c r="AB40" s="6"/>
      <c r="AC40" s="6"/>
    </row>
    <row r="41" ht="38.25" customHeight="1">
      <c r="A41" s="29"/>
      <c r="B41" s="25" t="s">
        <v>115</v>
      </c>
      <c r="C41" s="50"/>
      <c r="D41" s="50"/>
      <c r="E41" s="50"/>
      <c r="F41" s="50"/>
      <c r="G41" s="51" t="s">
        <v>17</v>
      </c>
      <c r="H41" s="50"/>
      <c r="I41" s="25">
        <f t="shared" si="6"/>
        <v>80</v>
      </c>
      <c r="J41" s="6"/>
      <c r="K41" s="6"/>
      <c r="L41" s="6"/>
      <c r="M41" s="6"/>
      <c r="N41" s="6"/>
      <c r="O41" s="6"/>
      <c r="P41" s="6"/>
      <c r="Q41" s="6"/>
      <c r="R41" s="6"/>
      <c r="S41" s="6"/>
      <c r="T41" s="6"/>
      <c r="U41" s="6"/>
      <c r="V41" s="6"/>
      <c r="W41" s="6"/>
      <c r="X41" s="6"/>
      <c r="Y41" s="6"/>
      <c r="Z41" s="6"/>
      <c r="AA41" s="6"/>
      <c r="AB41" s="6"/>
      <c r="AC41" s="6"/>
    </row>
    <row r="42" ht="38.25" customHeight="1">
      <c r="A42" s="29"/>
      <c r="B42" s="25" t="s">
        <v>116</v>
      </c>
      <c r="C42" s="50"/>
      <c r="D42" s="50"/>
      <c r="E42" s="50"/>
      <c r="F42" s="50"/>
      <c r="G42" s="51" t="s">
        <v>17</v>
      </c>
      <c r="H42" s="50"/>
      <c r="I42" s="25">
        <f t="shared" si="6"/>
        <v>80</v>
      </c>
      <c r="J42" s="6"/>
      <c r="K42" s="6"/>
      <c r="L42" s="6"/>
      <c r="M42" s="6"/>
      <c r="N42" s="6"/>
      <c r="O42" s="6"/>
      <c r="P42" s="6"/>
      <c r="Q42" s="6"/>
      <c r="R42" s="6"/>
      <c r="S42" s="6"/>
      <c r="T42" s="6"/>
      <c r="U42" s="6"/>
      <c r="V42" s="6"/>
      <c r="W42" s="6"/>
      <c r="X42" s="6"/>
      <c r="Y42" s="6"/>
      <c r="Z42" s="6"/>
      <c r="AA42" s="6"/>
      <c r="AB42" s="6"/>
      <c r="AC42" s="6"/>
    </row>
    <row r="43" ht="38.25" customHeight="1">
      <c r="A43" s="30"/>
      <c r="B43" s="25" t="s">
        <v>117</v>
      </c>
      <c r="C43" s="50"/>
      <c r="D43" s="27"/>
      <c r="E43" s="27"/>
      <c r="F43" s="27"/>
      <c r="G43" s="28" t="s">
        <v>17</v>
      </c>
      <c r="H43" s="27"/>
      <c r="I43" s="25">
        <f t="shared" si="6"/>
        <v>80</v>
      </c>
      <c r="J43" s="6"/>
      <c r="K43" s="6"/>
      <c r="L43" s="6"/>
      <c r="M43" s="6"/>
      <c r="N43" s="6"/>
      <c r="O43" s="6"/>
      <c r="P43" s="6"/>
      <c r="Q43" s="6"/>
      <c r="R43" s="6"/>
      <c r="S43" s="6"/>
      <c r="T43" s="6"/>
      <c r="U43" s="6"/>
      <c r="V43" s="6"/>
      <c r="W43" s="6"/>
      <c r="X43" s="6"/>
      <c r="Y43" s="6"/>
      <c r="Z43" s="6"/>
      <c r="AA43" s="6"/>
      <c r="AB43" s="6"/>
      <c r="AC43" s="6"/>
    </row>
    <row r="44" ht="73.5" customHeight="1">
      <c r="A44" s="21" t="s">
        <v>60</v>
      </c>
      <c r="B44" s="49" t="s">
        <v>118</v>
      </c>
      <c r="C44" s="22"/>
      <c r="D44" s="22"/>
      <c r="E44" s="22"/>
      <c r="F44" s="22"/>
      <c r="G44" s="22"/>
      <c r="H44" s="22"/>
      <c r="I44" s="31">
        <f>(SUM(I45:I49))/5</f>
        <v>76</v>
      </c>
      <c r="J44" s="6"/>
      <c r="K44" s="6"/>
      <c r="L44" s="6"/>
      <c r="M44" s="6"/>
      <c r="N44" s="6"/>
      <c r="O44" s="6"/>
      <c r="P44" s="6"/>
      <c r="Q44" s="6"/>
      <c r="R44" s="6"/>
      <c r="S44" s="6"/>
      <c r="T44" s="6"/>
      <c r="U44" s="6"/>
      <c r="V44" s="6"/>
      <c r="W44" s="6"/>
      <c r="X44" s="6"/>
      <c r="Y44" s="6"/>
      <c r="Z44" s="6"/>
      <c r="AA44" s="6"/>
      <c r="AB44" s="6"/>
      <c r="AC44" s="6"/>
    </row>
    <row r="45" ht="38.25" customHeight="1">
      <c r="A45" s="24">
        <v>7.0</v>
      </c>
      <c r="B45" s="25" t="s">
        <v>119</v>
      </c>
      <c r="C45" s="50"/>
      <c r="D45" s="50"/>
      <c r="E45" s="50"/>
      <c r="F45" s="50"/>
      <c r="G45" s="51" t="s">
        <v>17</v>
      </c>
      <c r="H45" s="50"/>
      <c r="I45" s="25">
        <f t="shared" ref="I45:I49" si="7">IF(C45="X",0,IF(D45="X",20,IF(E45="X",40,IF(F45="X",60,IF(G45="X",80,IF(H45="X",100))))))</f>
        <v>80</v>
      </c>
      <c r="J45" s="6"/>
      <c r="K45" s="6"/>
      <c r="L45" s="6"/>
      <c r="M45" s="6"/>
      <c r="N45" s="6"/>
      <c r="O45" s="6"/>
      <c r="P45" s="6"/>
      <c r="Q45" s="6"/>
      <c r="R45" s="6"/>
      <c r="S45" s="6"/>
      <c r="T45" s="6"/>
      <c r="U45" s="6"/>
      <c r="V45" s="6"/>
      <c r="W45" s="6"/>
      <c r="X45" s="6"/>
      <c r="Y45" s="6"/>
      <c r="Z45" s="6"/>
      <c r="AA45" s="6"/>
      <c r="AB45" s="6"/>
      <c r="AC45" s="6"/>
    </row>
    <row r="46" ht="38.25" customHeight="1">
      <c r="A46" s="29"/>
      <c r="B46" s="25" t="s">
        <v>120</v>
      </c>
      <c r="C46" s="50"/>
      <c r="D46" s="50"/>
      <c r="E46" s="50"/>
      <c r="F46" s="51" t="s">
        <v>17</v>
      </c>
      <c r="G46" s="50"/>
      <c r="H46" s="50"/>
      <c r="I46" s="25">
        <f t="shared" si="7"/>
        <v>60</v>
      </c>
      <c r="J46" s="6"/>
      <c r="K46" s="6"/>
      <c r="L46" s="6"/>
      <c r="M46" s="6"/>
      <c r="N46" s="6"/>
      <c r="O46" s="6"/>
      <c r="P46" s="6"/>
      <c r="Q46" s="6"/>
      <c r="R46" s="6"/>
      <c r="S46" s="6"/>
      <c r="T46" s="6"/>
      <c r="U46" s="6"/>
      <c r="V46" s="6"/>
      <c r="W46" s="6"/>
      <c r="X46" s="6"/>
      <c r="Y46" s="6"/>
      <c r="Z46" s="6"/>
      <c r="AA46" s="6"/>
      <c r="AB46" s="6"/>
      <c r="AC46" s="6"/>
    </row>
    <row r="47" ht="38.25" customHeight="1">
      <c r="A47" s="29"/>
      <c r="B47" s="25" t="s">
        <v>121</v>
      </c>
      <c r="C47" s="50"/>
      <c r="D47" s="50"/>
      <c r="E47" s="50"/>
      <c r="F47" s="50"/>
      <c r="G47" s="51" t="s">
        <v>17</v>
      </c>
      <c r="H47" s="50"/>
      <c r="I47" s="25">
        <f t="shared" si="7"/>
        <v>80</v>
      </c>
      <c r="J47" s="6"/>
      <c r="K47" s="6"/>
      <c r="L47" s="6"/>
      <c r="M47" s="6"/>
      <c r="N47" s="6"/>
      <c r="O47" s="6"/>
      <c r="P47" s="6"/>
      <c r="Q47" s="6"/>
      <c r="R47" s="6"/>
      <c r="S47" s="6"/>
      <c r="T47" s="6"/>
      <c r="U47" s="6"/>
      <c r="V47" s="6"/>
      <c r="W47" s="6"/>
      <c r="X47" s="6"/>
      <c r="Y47" s="6"/>
      <c r="Z47" s="6"/>
      <c r="AA47" s="6"/>
      <c r="AB47" s="6"/>
      <c r="AC47" s="6"/>
    </row>
    <row r="48" ht="38.25" customHeight="1">
      <c r="A48" s="29"/>
      <c r="B48" s="25" t="s">
        <v>122</v>
      </c>
      <c r="C48" s="50"/>
      <c r="D48" s="50"/>
      <c r="E48" s="50"/>
      <c r="F48" s="51" t="s">
        <v>17</v>
      </c>
      <c r="G48" s="50"/>
      <c r="H48" s="50"/>
      <c r="I48" s="25">
        <f t="shared" si="7"/>
        <v>60</v>
      </c>
      <c r="J48" s="6"/>
      <c r="K48" s="6"/>
      <c r="L48" s="6"/>
      <c r="M48" s="6"/>
      <c r="N48" s="6"/>
      <c r="O48" s="6"/>
      <c r="P48" s="6"/>
      <c r="Q48" s="6"/>
      <c r="R48" s="6"/>
      <c r="S48" s="6"/>
      <c r="T48" s="6"/>
      <c r="U48" s="6"/>
      <c r="V48" s="6"/>
      <c r="W48" s="6"/>
      <c r="X48" s="6"/>
      <c r="Y48" s="6"/>
      <c r="Z48" s="6"/>
      <c r="AA48" s="6"/>
      <c r="AB48" s="6"/>
      <c r="AC48" s="6"/>
    </row>
    <row r="49" ht="38.25" customHeight="1">
      <c r="A49" s="30"/>
      <c r="B49" s="25" t="s">
        <v>123</v>
      </c>
      <c r="C49" s="50"/>
      <c r="D49" s="50"/>
      <c r="E49" s="50"/>
      <c r="F49" s="50"/>
      <c r="G49" s="51"/>
      <c r="H49" s="51" t="s">
        <v>17</v>
      </c>
      <c r="I49" s="25">
        <f t="shared" si="7"/>
        <v>100</v>
      </c>
      <c r="J49" s="6"/>
      <c r="K49" s="6"/>
      <c r="L49" s="6"/>
      <c r="M49" s="6"/>
      <c r="N49" s="6"/>
      <c r="O49" s="6"/>
      <c r="P49" s="6"/>
      <c r="Q49" s="6"/>
      <c r="R49" s="6"/>
      <c r="S49" s="6"/>
      <c r="T49" s="6"/>
      <c r="U49" s="6"/>
      <c r="V49" s="6"/>
      <c r="W49" s="6"/>
      <c r="X49" s="6"/>
      <c r="Y49" s="6"/>
      <c r="Z49" s="6"/>
      <c r="AA49" s="6"/>
      <c r="AB49" s="6"/>
      <c r="AC49" s="6"/>
    </row>
    <row r="50" ht="75.0" customHeight="1">
      <c r="A50" s="21" t="s">
        <v>66</v>
      </c>
      <c r="B50" s="49" t="s">
        <v>124</v>
      </c>
      <c r="C50" s="22"/>
      <c r="D50" s="22"/>
      <c r="E50" s="22"/>
      <c r="F50" s="22"/>
      <c r="G50" s="22"/>
      <c r="H50" s="22"/>
      <c r="I50" s="22">
        <f>(SUM(I51:I55))/5</f>
        <v>64</v>
      </c>
      <c r="J50" s="6"/>
      <c r="K50" s="6"/>
      <c r="L50" s="6"/>
      <c r="M50" s="6"/>
      <c r="N50" s="6"/>
      <c r="O50" s="6"/>
      <c r="P50" s="6"/>
      <c r="Q50" s="6"/>
      <c r="R50" s="6"/>
      <c r="S50" s="6"/>
      <c r="T50" s="6"/>
      <c r="U50" s="6"/>
      <c r="V50" s="6"/>
      <c r="W50" s="6"/>
      <c r="X50" s="6"/>
      <c r="Y50" s="6"/>
      <c r="Z50" s="6"/>
      <c r="AA50" s="6"/>
      <c r="AB50" s="6"/>
      <c r="AC50" s="6"/>
    </row>
    <row r="51" ht="38.25" customHeight="1">
      <c r="A51" s="24">
        <v>8.0</v>
      </c>
      <c r="B51" s="25" t="s">
        <v>125</v>
      </c>
      <c r="C51" s="50"/>
      <c r="D51" s="50"/>
      <c r="E51" s="50"/>
      <c r="F51" s="50"/>
      <c r="G51" s="50"/>
      <c r="H51" s="51" t="s">
        <v>17</v>
      </c>
      <c r="I51" s="25">
        <f t="shared" ref="I51:I55" si="8">IF(C51="X",0,IF(D51="X",20,IF(E51="X",40,IF(F51="X",60,IF(G51="X",80,IF(H51="X",100))))))</f>
        <v>100</v>
      </c>
      <c r="J51" s="6"/>
      <c r="K51" s="6"/>
      <c r="L51" s="6"/>
      <c r="M51" s="6"/>
      <c r="N51" s="6"/>
      <c r="O51" s="6"/>
      <c r="P51" s="6"/>
      <c r="Q51" s="6"/>
      <c r="R51" s="6"/>
      <c r="S51" s="6"/>
      <c r="T51" s="6"/>
      <c r="U51" s="6"/>
      <c r="V51" s="6"/>
      <c r="W51" s="6"/>
      <c r="X51" s="6"/>
      <c r="Y51" s="6"/>
      <c r="Z51" s="6"/>
      <c r="AA51" s="6"/>
      <c r="AB51" s="6"/>
      <c r="AC51" s="6"/>
    </row>
    <row r="52" ht="38.25" customHeight="1">
      <c r="A52" s="29"/>
      <c r="B52" s="25" t="s">
        <v>126</v>
      </c>
      <c r="C52" s="50"/>
      <c r="D52" s="50"/>
      <c r="E52" s="51" t="s">
        <v>17</v>
      </c>
      <c r="F52" s="50"/>
      <c r="G52" s="50"/>
      <c r="H52" s="50"/>
      <c r="I52" s="25">
        <f t="shared" si="8"/>
        <v>40</v>
      </c>
      <c r="J52" s="6"/>
      <c r="K52" s="6"/>
      <c r="L52" s="6"/>
      <c r="M52" s="6"/>
      <c r="N52" s="6"/>
      <c r="O52" s="6"/>
      <c r="P52" s="6"/>
      <c r="Q52" s="6"/>
      <c r="R52" s="6"/>
      <c r="S52" s="6"/>
      <c r="T52" s="6"/>
      <c r="U52" s="6"/>
      <c r="V52" s="6"/>
      <c r="W52" s="6"/>
      <c r="X52" s="6"/>
      <c r="Y52" s="6"/>
      <c r="Z52" s="6"/>
      <c r="AA52" s="6"/>
      <c r="AB52" s="6"/>
      <c r="AC52" s="6"/>
    </row>
    <row r="53" ht="38.25" customHeight="1">
      <c r="A53" s="29"/>
      <c r="B53" s="25" t="s">
        <v>127</v>
      </c>
      <c r="C53" s="50"/>
      <c r="D53" s="50"/>
      <c r="E53" s="51" t="s">
        <v>17</v>
      </c>
      <c r="F53" s="50"/>
      <c r="G53" s="50"/>
      <c r="H53" s="50"/>
      <c r="I53" s="25">
        <f t="shared" si="8"/>
        <v>40</v>
      </c>
      <c r="J53" s="6"/>
      <c r="K53" s="6"/>
      <c r="L53" s="6"/>
      <c r="M53" s="6"/>
      <c r="N53" s="6"/>
      <c r="O53" s="6"/>
      <c r="P53" s="6"/>
      <c r="Q53" s="6"/>
      <c r="R53" s="6"/>
      <c r="S53" s="6"/>
      <c r="T53" s="6"/>
      <c r="U53" s="6"/>
      <c r="V53" s="6"/>
      <c r="W53" s="6"/>
      <c r="X53" s="6"/>
      <c r="Y53" s="6"/>
      <c r="Z53" s="6"/>
      <c r="AA53" s="6"/>
      <c r="AB53" s="6"/>
      <c r="AC53" s="6"/>
    </row>
    <row r="54" ht="38.25" customHeight="1">
      <c r="A54" s="29"/>
      <c r="B54" s="25" t="s">
        <v>128</v>
      </c>
      <c r="C54" s="50"/>
      <c r="D54" s="50"/>
      <c r="E54" s="50"/>
      <c r="F54" s="51" t="s">
        <v>17</v>
      </c>
      <c r="G54" s="50"/>
      <c r="H54" s="50"/>
      <c r="I54" s="25">
        <f t="shared" si="8"/>
        <v>60</v>
      </c>
      <c r="J54" s="6"/>
      <c r="K54" s="6"/>
      <c r="L54" s="6"/>
      <c r="M54" s="6"/>
      <c r="N54" s="6"/>
      <c r="O54" s="6"/>
      <c r="P54" s="6"/>
      <c r="Q54" s="6"/>
      <c r="R54" s="6"/>
      <c r="S54" s="6"/>
      <c r="T54" s="6"/>
      <c r="U54" s="6"/>
      <c r="V54" s="6"/>
      <c r="W54" s="6"/>
      <c r="X54" s="6"/>
      <c r="Y54" s="6"/>
      <c r="Z54" s="6"/>
      <c r="AA54" s="6"/>
      <c r="AB54" s="6"/>
      <c r="AC54" s="6"/>
    </row>
    <row r="55" ht="38.25" customHeight="1">
      <c r="A55" s="29"/>
      <c r="B55" s="25" t="s">
        <v>129</v>
      </c>
      <c r="C55" s="50"/>
      <c r="D55" s="27"/>
      <c r="E55" s="27"/>
      <c r="F55" s="27"/>
      <c r="G55" s="28" t="s">
        <v>17</v>
      </c>
      <c r="H55" s="27"/>
      <c r="I55" s="25">
        <f t="shared" si="8"/>
        <v>80</v>
      </c>
      <c r="J55" s="6"/>
      <c r="K55" s="6"/>
      <c r="L55" s="6"/>
      <c r="M55" s="6"/>
      <c r="N55" s="6"/>
      <c r="O55" s="6"/>
      <c r="P55" s="6"/>
      <c r="Q55" s="6"/>
      <c r="R55" s="6"/>
      <c r="S55" s="6"/>
      <c r="T55" s="6"/>
      <c r="U55" s="6"/>
      <c r="V55" s="6"/>
      <c r="W55" s="6"/>
      <c r="X55" s="6"/>
      <c r="Y55" s="6"/>
      <c r="Z55" s="6"/>
      <c r="AA55" s="6"/>
      <c r="AB55" s="6"/>
      <c r="AC55" s="6"/>
    </row>
    <row r="56" ht="51.75" customHeight="1">
      <c r="A56" s="21" t="s">
        <v>71</v>
      </c>
      <c r="B56" s="49" t="s">
        <v>130</v>
      </c>
      <c r="C56" s="22"/>
      <c r="D56" s="22"/>
      <c r="E56" s="22"/>
      <c r="F56" s="22"/>
      <c r="G56" s="22"/>
      <c r="H56" s="22"/>
      <c r="I56" s="22">
        <f>(SUM(I57:I60))/4</f>
        <v>100</v>
      </c>
      <c r="J56" s="6"/>
      <c r="K56" s="6"/>
      <c r="L56" s="6"/>
      <c r="M56" s="6"/>
      <c r="N56" s="6"/>
      <c r="O56" s="6"/>
      <c r="P56" s="6"/>
      <c r="Q56" s="6"/>
      <c r="R56" s="6"/>
      <c r="S56" s="6"/>
      <c r="T56" s="6"/>
      <c r="U56" s="6"/>
      <c r="V56" s="6"/>
      <c r="W56" s="6"/>
      <c r="X56" s="6"/>
      <c r="Y56" s="6"/>
      <c r="Z56" s="6"/>
      <c r="AA56" s="6"/>
      <c r="AB56" s="6"/>
      <c r="AC56" s="6"/>
    </row>
    <row r="57" ht="38.25" customHeight="1">
      <c r="A57" s="24">
        <v>9.0</v>
      </c>
      <c r="B57" s="25" t="s">
        <v>131</v>
      </c>
      <c r="C57" s="50"/>
      <c r="D57" s="50"/>
      <c r="E57" s="50"/>
      <c r="F57" s="50"/>
      <c r="G57" s="50"/>
      <c r="H57" s="51" t="s">
        <v>17</v>
      </c>
      <c r="I57" s="25">
        <f t="shared" ref="I57:I60" si="9">IF(C57="X",0,IF(D57="X",20,IF(E57="X",40,IF(F57="X",60,IF(G57="X",80,IF(H57="X",100))))))</f>
        <v>100</v>
      </c>
      <c r="J57" s="6"/>
      <c r="K57" s="6"/>
      <c r="L57" s="6"/>
      <c r="M57" s="6"/>
      <c r="N57" s="6"/>
      <c r="O57" s="6"/>
      <c r="P57" s="6"/>
      <c r="Q57" s="6"/>
      <c r="R57" s="6"/>
      <c r="S57" s="6"/>
      <c r="T57" s="6"/>
      <c r="U57" s="6"/>
      <c r="V57" s="6"/>
      <c r="W57" s="6"/>
      <c r="X57" s="6"/>
      <c r="Y57" s="6"/>
      <c r="Z57" s="6"/>
      <c r="AA57" s="6"/>
      <c r="AB57" s="6"/>
      <c r="AC57" s="6"/>
    </row>
    <row r="58" ht="38.25" customHeight="1">
      <c r="A58" s="29"/>
      <c r="B58" s="25" t="s">
        <v>132</v>
      </c>
      <c r="C58" s="50"/>
      <c r="D58" s="50"/>
      <c r="E58" s="50"/>
      <c r="F58" s="50"/>
      <c r="G58" s="50"/>
      <c r="H58" s="51" t="s">
        <v>17</v>
      </c>
      <c r="I58" s="25">
        <f t="shared" si="9"/>
        <v>100</v>
      </c>
      <c r="J58" s="6"/>
      <c r="K58" s="6"/>
      <c r="L58" s="6"/>
      <c r="M58" s="6"/>
      <c r="N58" s="6"/>
      <c r="O58" s="6"/>
      <c r="P58" s="6"/>
      <c r="Q58" s="6"/>
      <c r="R58" s="6"/>
      <c r="S58" s="6"/>
      <c r="T58" s="6"/>
      <c r="U58" s="6"/>
      <c r="V58" s="6"/>
      <c r="W58" s="6"/>
      <c r="X58" s="6"/>
      <c r="Y58" s="6"/>
      <c r="Z58" s="6"/>
      <c r="AA58" s="6"/>
      <c r="AB58" s="6"/>
      <c r="AC58" s="6"/>
    </row>
    <row r="59" ht="38.25" customHeight="1">
      <c r="A59" s="29"/>
      <c r="B59" s="25" t="s">
        <v>133</v>
      </c>
      <c r="C59" s="50"/>
      <c r="D59" s="50"/>
      <c r="E59" s="50"/>
      <c r="F59" s="50"/>
      <c r="G59" s="50"/>
      <c r="H59" s="51" t="s">
        <v>17</v>
      </c>
      <c r="I59" s="25">
        <f t="shared" si="9"/>
        <v>100</v>
      </c>
      <c r="J59" s="6"/>
      <c r="K59" s="6"/>
      <c r="L59" s="6"/>
      <c r="M59" s="6"/>
      <c r="N59" s="6"/>
      <c r="O59" s="6"/>
      <c r="P59" s="6"/>
      <c r="Q59" s="6"/>
      <c r="R59" s="6"/>
      <c r="S59" s="6"/>
      <c r="T59" s="6"/>
      <c r="U59" s="6"/>
      <c r="V59" s="6"/>
      <c r="W59" s="6"/>
      <c r="X59" s="6"/>
      <c r="Y59" s="6"/>
      <c r="Z59" s="6"/>
      <c r="AA59" s="6"/>
      <c r="AB59" s="6"/>
      <c r="AC59" s="6"/>
    </row>
    <row r="60" ht="38.25" customHeight="1">
      <c r="A60" s="30"/>
      <c r="B60" s="25" t="s">
        <v>134</v>
      </c>
      <c r="C60" s="50"/>
      <c r="D60" s="50"/>
      <c r="E60" s="50"/>
      <c r="F60" s="50"/>
      <c r="G60" s="50"/>
      <c r="H60" s="51" t="s">
        <v>17</v>
      </c>
      <c r="I60" s="25">
        <f t="shared" si="9"/>
        <v>100</v>
      </c>
      <c r="J60" s="6"/>
      <c r="K60" s="6"/>
      <c r="L60" s="6"/>
      <c r="M60" s="6"/>
      <c r="N60" s="6"/>
      <c r="O60" s="6"/>
      <c r="P60" s="6"/>
      <c r="Q60" s="6"/>
      <c r="R60" s="6"/>
      <c r="S60" s="6"/>
      <c r="T60" s="6"/>
      <c r="U60" s="6"/>
      <c r="V60" s="6"/>
      <c r="W60" s="6"/>
      <c r="X60" s="6"/>
      <c r="Y60" s="6"/>
      <c r="Z60" s="6"/>
      <c r="AA60" s="6"/>
      <c r="AB60" s="6"/>
      <c r="AC60" s="6"/>
    </row>
    <row r="61" ht="57.75" customHeight="1">
      <c r="A61" s="52"/>
      <c r="B61" s="35"/>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53" t="s">
        <v>135</v>
      </c>
      <c r="J62" s="6"/>
      <c r="K62" s="6"/>
      <c r="L62" s="6"/>
      <c r="M62" s="6"/>
      <c r="N62" s="6"/>
      <c r="O62" s="6"/>
      <c r="P62" s="6"/>
      <c r="Q62" s="6"/>
      <c r="R62" s="6"/>
      <c r="S62" s="6"/>
      <c r="T62" s="6"/>
      <c r="U62" s="6"/>
      <c r="V62" s="6"/>
      <c r="W62" s="6"/>
      <c r="X62" s="6"/>
      <c r="Y62" s="6"/>
      <c r="Z62" s="6"/>
      <c r="AA62" s="6"/>
      <c r="AB62" s="6"/>
      <c r="AC62" s="6"/>
    </row>
    <row r="63" ht="38.25" customHeight="1">
      <c r="J63" s="6"/>
      <c r="K63" s="6"/>
      <c r="L63" s="6"/>
      <c r="M63" s="6"/>
      <c r="N63" s="6"/>
      <c r="O63" s="6"/>
      <c r="P63" s="6"/>
      <c r="Q63" s="6"/>
      <c r="R63" s="6"/>
      <c r="S63" s="6"/>
      <c r="T63" s="6"/>
      <c r="U63" s="6"/>
      <c r="V63" s="6"/>
      <c r="W63" s="6"/>
      <c r="X63" s="6"/>
      <c r="Y63" s="6"/>
      <c r="Z63" s="6"/>
      <c r="AA63" s="6"/>
      <c r="AB63" s="6"/>
      <c r="AC63" s="6"/>
    </row>
    <row r="64" ht="38.25" customHeight="1">
      <c r="J64" s="6"/>
      <c r="K64" s="6"/>
      <c r="L64" s="6"/>
      <c r="M64" s="6"/>
      <c r="N64" s="6"/>
      <c r="O64" s="6"/>
      <c r="P64" s="6"/>
      <c r="Q64" s="6"/>
      <c r="R64" s="6"/>
      <c r="S64" s="6"/>
      <c r="T64" s="6"/>
      <c r="U64" s="6"/>
      <c r="V64" s="6"/>
      <c r="W64" s="6"/>
      <c r="X64" s="6"/>
      <c r="Y64" s="6"/>
      <c r="Z64" s="6"/>
      <c r="AA64" s="6"/>
      <c r="AB64" s="6"/>
      <c r="AC64" s="6"/>
    </row>
    <row r="65" ht="126.75" customHeight="1">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4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4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4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4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4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4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4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4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4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4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4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4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4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42"/>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42"/>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42"/>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42"/>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42"/>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42"/>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6">
    <mergeCell ref="A1:B1"/>
    <mergeCell ref="C1:G1"/>
    <mergeCell ref="A2:B2"/>
    <mergeCell ref="C2:H2"/>
    <mergeCell ref="I2:I3"/>
    <mergeCell ref="A6:A10"/>
    <mergeCell ref="A12:A15"/>
    <mergeCell ref="A61:B61"/>
    <mergeCell ref="A62:I65"/>
    <mergeCell ref="A17:A20"/>
    <mergeCell ref="A22:A28"/>
    <mergeCell ref="A30:A37"/>
    <mergeCell ref="A39:A43"/>
    <mergeCell ref="A45:A49"/>
    <mergeCell ref="A51:A55"/>
    <mergeCell ref="A57:A60"/>
  </mergeCells>
  <printOptions/>
  <pageMargins bottom="0.748031496062992" footer="0.0" header="0.0" left="0.708661417322835" right="0.708661417322835" top="0.748031496062992"/>
  <pageSetup paperSize="8" scale="36"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57"/>
    <col customWidth="1" min="2" max="2" width="95.0"/>
    <col customWidth="1" min="3" max="8" width="22.14"/>
    <col customWidth="1" min="9" max="9" width="17.57"/>
    <col customWidth="1" min="10" max="29" width="9.14"/>
  </cols>
  <sheetData>
    <row r="1" ht="312.75" customHeight="1">
      <c r="A1" s="1"/>
      <c r="B1" s="2"/>
      <c r="C1" s="3" t="s">
        <v>0</v>
      </c>
      <c r="H1" s="4" t="s">
        <v>1</v>
      </c>
      <c r="I1" s="5">
        <f>IF(I5&lt;80,1,IF(I8&lt;80,1,IF(I12&lt;80,2,IF(I18&lt;80,3,IF(I23&lt;80,4,IF(I27&lt;80,5,IF(I31&lt;80,6,7)))))))</f>
        <v>1</v>
      </c>
      <c r="J1" s="6"/>
      <c r="K1" s="6"/>
      <c r="L1" s="6"/>
      <c r="M1" s="6"/>
      <c r="N1" s="6"/>
      <c r="O1" s="6"/>
      <c r="P1" s="6"/>
      <c r="Q1" s="6"/>
      <c r="R1" s="6"/>
      <c r="S1" s="6"/>
      <c r="T1" s="6"/>
      <c r="U1" s="6"/>
      <c r="V1" s="6"/>
      <c r="W1" s="6"/>
      <c r="X1" s="6"/>
      <c r="Y1" s="6"/>
      <c r="Z1" s="6"/>
      <c r="AA1" s="6"/>
      <c r="AB1" s="6"/>
      <c r="AC1" s="6"/>
    </row>
    <row r="2" ht="78.0" customHeight="1">
      <c r="A2" s="7" t="s">
        <v>136</v>
      </c>
      <c r="B2" s="2"/>
      <c r="C2" s="8" t="s">
        <v>3</v>
      </c>
      <c r="D2" s="9"/>
      <c r="E2" s="9"/>
      <c r="F2" s="9"/>
      <c r="G2" s="9"/>
      <c r="H2" s="10"/>
      <c r="I2" s="11" t="s">
        <v>4</v>
      </c>
      <c r="J2" s="6"/>
      <c r="K2" s="6"/>
      <c r="L2" s="6"/>
      <c r="M2" s="6"/>
      <c r="N2" s="6"/>
      <c r="O2" s="6"/>
      <c r="P2" s="6"/>
      <c r="Q2" s="6"/>
      <c r="R2" s="6"/>
      <c r="S2" s="6"/>
      <c r="T2" s="6"/>
      <c r="U2" s="6"/>
      <c r="V2" s="6"/>
      <c r="W2" s="6"/>
      <c r="X2" s="6"/>
      <c r="Y2" s="6"/>
      <c r="Z2" s="6"/>
      <c r="AA2" s="6"/>
      <c r="AB2" s="6"/>
      <c r="AC2" s="6"/>
    </row>
    <row r="3" ht="38.25" customHeight="1">
      <c r="A3" s="47"/>
      <c r="B3" s="47"/>
      <c r="C3" s="14">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38.25" customHeight="1">
      <c r="A4" s="15" t="s">
        <v>5</v>
      </c>
      <c r="B4" s="15" t="s">
        <v>6</v>
      </c>
      <c r="C4" s="17"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30.0" customHeight="1">
      <c r="A5" s="21" t="s">
        <v>14</v>
      </c>
      <c r="B5" s="49" t="s">
        <v>137</v>
      </c>
      <c r="C5" s="22"/>
      <c r="D5" s="22"/>
      <c r="E5" s="22"/>
      <c r="F5" s="22"/>
      <c r="G5" s="22"/>
      <c r="H5" s="22"/>
      <c r="I5" s="22">
        <f>(SUM(I6:I7))/2</f>
        <v>0</v>
      </c>
      <c r="J5" s="6"/>
      <c r="K5" s="6"/>
      <c r="L5" s="6"/>
      <c r="M5" s="6"/>
      <c r="N5" s="6"/>
      <c r="O5" s="6"/>
      <c r="P5" s="6"/>
      <c r="Q5" s="6"/>
      <c r="R5" s="6"/>
      <c r="S5" s="6"/>
      <c r="T5" s="6"/>
      <c r="U5" s="6"/>
      <c r="V5" s="6"/>
      <c r="W5" s="6"/>
      <c r="X5" s="6"/>
      <c r="Y5" s="6"/>
      <c r="Z5" s="6"/>
      <c r="AA5" s="6"/>
      <c r="AB5" s="6"/>
      <c r="AC5" s="6"/>
    </row>
    <row r="6" ht="38.25" customHeight="1">
      <c r="A6" s="24"/>
      <c r="B6" s="25" t="s">
        <v>138</v>
      </c>
      <c r="C6" s="50"/>
      <c r="D6" s="27"/>
      <c r="E6" s="27"/>
      <c r="F6" s="27"/>
      <c r="G6" s="27"/>
      <c r="H6" s="27"/>
      <c r="I6" s="25" t="b">
        <f t="shared" ref="I6:I7" si="1">IF(C6="X",0,IF(D6="X",20,IF(E6="X",40,IF(F6="X",60,IF(G6="X",80,IF(H6="X",100))))))</f>
        <v>0</v>
      </c>
      <c r="J6" s="6"/>
      <c r="K6" s="6"/>
      <c r="L6" s="6"/>
      <c r="M6" s="6"/>
      <c r="N6" s="6"/>
      <c r="O6" s="6"/>
      <c r="P6" s="6"/>
      <c r="Q6" s="6"/>
      <c r="R6" s="6"/>
      <c r="S6" s="6"/>
      <c r="T6" s="6"/>
      <c r="U6" s="6"/>
      <c r="V6" s="6"/>
      <c r="W6" s="6"/>
      <c r="X6" s="6"/>
      <c r="Y6" s="6"/>
      <c r="Z6" s="6"/>
      <c r="AA6" s="6"/>
      <c r="AB6" s="6"/>
      <c r="AC6" s="6"/>
    </row>
    <row r="7" ht="38.25" customHeight="1">
      <c r="A7" s="30"/>
      <c r="B7" s="25" t="s">
        <v>139</v>
      </c>
      <c r="C7" s="50"/>
      <c r="D7" s="27"/>
      <c r="E7" s="27"/>
      <c r="F7" s="27"/>
      <c r="G7" s="27"/>
      <c r="H7" s="27"/>
      <c r="I7" s="25" t="b">
        <f t="shared" si="1"/>
        <v>0</v>
      </c>
      <c r="J7" s="6"/>
      <c r="K7" s="6"/>
      <c r="L7" s="6"/>
      <c r="M7" s="6"/>
      <c r="N7" s="6"/>
      <c r="O7" s="6"/>
      <c r="P7" s="6"/>
      <c r="Q7" s="6"/>
      <c r="R7" s="6"/>
      <c r="S7" s="6"/>
      <c r="T7" s="6"/>
      <c r="U7" s="6"/>
      <c r="V7" s="6"/>
      <c r="W7" s="6"/>
      <c r="X7" s="6"/>
      <c r="Y7" s="6"/>
      <c r="Z7" s="6"/>
      <c r="AA7" s="6"/>
      <c r="AB7" s="6"/>
      <c r="AC7" s="6"/>
    </row>
    <row r="8" ht="33.0" customHeight="1">
      <c r="A8" s="21" t="s">
        <v>22</v>
      </c>
      <c r="B8" s="49" t="s">
        <v>140</v>
      </c>
      <c r="C8" s="22"/>
      <c r="D8" s="22"/>
      <c r="E8" s="22"/>
      <c r="F8" s="22"/>
      <c r="G8" s="22"/>
      <c r="H8" s="22"/>
      <c r="I8" s="22">
        <f>(SUM(I9:I11))/3</f>
        <v>0</v>
      </c>
      <c r="J8" s="6"/>
      <c r="K8" s="6"/>
      <c r="L8" s="6"/>
      <c r="M8" s="6"/>
      <c r="N8" s="6"/>
      <c r="O8" s="6"/>
      <c r="P8" s="6"/>
      <c r="Q8" s="6"/>
      <c r="R8" s="6"/>
      <c r="S8" s="6"/>
      <c r="T8" s="6"/>
      <c r="U8" s="6"/>
      <c r="V8" s="6"/>
      <c r="W8" s="6"/>
      <c r="X8" s="6"/>
      <c r="Y8" s="6"/>
      <c r="Z8" s="6"/>
      <c r="AA8" s="6"/>
      <c r="AB8" s="6"/>
      <c r="AC8" s="6"/>
    </row>
    <row r="9" ht="38.25" customHeight="1">
      <c r="A9" s="24">
        <v>2.0</v>
      </c>
      <c r="B9" s="25" t="s">
        <v>141</v>
      </c>
      <c r="C9" s="50"/>
      <c r="D9" s="27"/>
      <c r="E9" s="27"/>
      <c r="F9" s="27"/>
      <c r="G9" s="27"/>
      <c r="H9" s="27"/>
      <c r="I9" s="25" t="b">
        <f t="shared" ref="I9:I11" si="2">IF(C9="X",0,IF(D9="X",20,IF(E9="X",40,IF(F9="X",60,IF(G9="X",80,IF(H9="X",100))))))</f>
        <v>0</v>
      </c>
      <c r="J9" s="6"/>
      <c r="K9" s="6"/>
      <c r="L9" s="6"/>
      <c r="M9" s="6"/>
      <c r="N9" s="6"/>
      <c r="O9" s="6"/>
      <c r="P9" s="6"/>
      <c r="Q9" s="6"/>
      <c r="R9" s="6"/>
      <c r="S9" s="6"/>
      <c r="T9" s="6"/>
      <c r="U9" s="6"/>
      <c r="V9" s="6"/>
      <c r="W9" s="6"/>
      <c r="X9" s="6"/>
      <c r="Y9" s="6"/>
      <c r="Z9" s="6"/>
      <c r="AA9" s="6"/>
      <c r="AB9" s="6"/>
      <c r="AC9" s="6"/>
    </row>
    <row r="10" ht="38.25" customHeight="1">
      <c r="A10" s="29"/>
      <c r="B10" s="25" t="s">
        <v>142</v>
      </c>
      <c r="C10" s="50"/>
      <c r="D10" s="27"/>
      <c r="E10" s="27"/>
      <c r="F10" s="27"/>
      <c r="G10" s="27"/>
      <c r="H10" s="27"/>
      <c r="I10" s="25" t="b">
        <f t="shared" si="2"/>
        <v>0</v>
      </c>
      <c r="J10" s="6"/>
      <c r="K10" s="6"/>
      <c r="L10" s="6"/>
      <c r="M10" s="6"/>
      <c r="N10" s="6"/>
      <c r="O10" s="6"/>
      <c r="P10" s="6"/>
      <c r="Q10" s="6"/>
      <c r="R10" s="6"/>
      <c r="S10" s="6"/>
      <c r="T10" s="6"/>
      <c r="U10" s="6"/>
      <c r="V10" s="6"/>
      <c r="W10" s="6"/>
      <c r="X10" s="6"/>
      <c r="Y10" s="6"/>
      <c r="Z10" s="6"/>
      <c r="AA10" s="6"/>
      <c r="AB10" s="6"/>
      <c r="AC10" s="6"/>
    </row>
    <row r="11" ht="38.25" customHeight="1">
      <c r="A11" s="29"/>
      <c r="B11" s="25" t="s">
        <v>143</v>
      </c>
      <c r="C11" s="50"/>
      <c r="D11" s="27"/>
      <c r="E11" s="27"/>
      <c r="F11" s="27"/>
      <c r="G11" s="27"/>
      <c r="H11" s="27"/>
      <c r="I11" s="25" t="b">
        <f t="shared" si="2"/>
        <v>0</v>
      </c>
      <c r="J11" s="6"/>
      <c r="K11" s="6"/>
      <c r="L11" s="6"/>
      <c r="M11" s="6"/>
      <c r="N11" s="6"/>
      <c r="O11" s="6"/>
      <c r="P11" s="6"/>
      <c r="Q11" s="6"/>
      <c r="R11" s="6"/>
      <c r="S11" s="6"/>
      <c r="T11" s="6"/>
      <c r="U11" s="6"/>
      <c r="V11" s="6"/>
      <c r="W11" s="6"/>
      <c r="X11" s="6"/>
      <c r="Y11" s="6"/>
      <c r="Z11" s="6"/>
      <c r="AA11" s="6"/>
      <c r="AB11" s="6"/>
      <c r="AC11" s="6"/>
    </row>
    <row r="12" ht="41.25" customHeight="1">
      <c r="A12" s="21" t="s">
        <v>29</v>
      </c>
      <c r="B12" s="49" t="s">
        <v>144</v>
      </c>
      <c r="C12" s="22"/>
      <c r="D12" s="22"/>
      <c r="E12" s="22"/>
      <c r="F12" s="22"/>
      <c r="G12" s="22"/>
      <c r="H12" s="22"/>
      <c r="I12" s="22">
        <f>(SUM(I13:I17))/5</f>
        <v>0</v>
      </c>
      <c r="J12" s="6"/>
      <c r="K12" s="6"/>
      <c r="L12" s="6"/>
      <c r="M12" s="6"/>
      <c r="N12" s="6"/>
      <c r="O12" s="6"/>
      <c r="P12" s="6"/>
      <c r="Q12" s="6"/>
      <c r="R12" s="6"/>
      <c r="S12" s="6"/>
      <c r="T12" s="6"/>
      <c r="U12" s="6"/>
      <c r="V12" s="6"/>
      <c r="W12" s="6"/>
      <c r="X12" s="6"/>
      <c r="Y12" s="6"/>
      <c r="Z12" s="6"/>
      <c r="AA12" s="6"/>
      <c r="AB12" s="6"/>
      <c r="AC12" s="6"/>
    </row>
    <row r="13" ht="38.25" customHeight="1">
      <c r="A13" s="24">
        <v>3.0</v>
      </c>
      <c r="B13" s="25" t="s">
        <v>145</v>
      </c>
      <c r="C13" s="50"/>
      <c r="D13" s="27"/>
      <c r="E13" s="27"/>
      <c r="F13" s="27"/>
      <c r="G13" s="27"/>
      <c r="H13" s="27"/>
      <c r="I13" s="25" t="b">
        <f t="shared" ref="I13:I17" si="3">IF(C13="X",0,IF(D13="X",20,IF(E13="X",40,IF(F13="X",60,IF(G13="X",80,IF(H13="X",100))))))</f>
        <v>0</v>
      </c>
      <c r="J13" s="6"/>
      <c r="K13" s="6"/>
      <c r="L13" s="6"/>
      <c r="M13" s="6"/>
      <c r="N13" s="6"/>
      <c r="O13" s="6"/>
      <c r="P13" s="6"/>
      <c r="Q13" s="6"/>
      <c r="R13" s="6"/>
      <c r="S13" s="6"/>
      <c r="T13" s="6"/>
      <c r="U13" s="6"/>
      <c r="V13" s="6"/>
      <c r="W13" s="6"/>
      <c r="X13" s="6"/>
      <c r="Y13" s="6"/>
      <c r="Z13" s="6"/>
      <c r="AA13" s="6"/>
      <c r="AB13" s="6"/>
      <c r="AC13" s="6"/>
    </row>
    <row r="14" ht="38.25" customHeight="1">
      <c r="A14" s="29"/>
      <c r="B14" s="25" t="s">
        <v>146</v>
      </c>
      <c r="C14" s="50"/>
      <c r="D14" s="27"/>
      <c r="E14" s="27"/>
      <c r="F14" s="27"/>
      <c r="G14" s="27"/>
      <c r="H14" s="27"/>
      <c r="I14" s="25" t="b">
        <f t="shared" si="3"/>
        <v>0</v>
      </c>
      <c r="J14" s="6"/>
      <c r="K14" s="6"/>
      <c r="L14" s="6"/>
      <c r="M14" s="6"/>
      <c r="N14" s="6"/>
      <c r="O14" s="6"/>
      <c r="P14" s="6"/>
      <c r="Q14" s="6"/>
      <c r="R14" s="6"/>
      <c r="S14" s="6"/>
      <c r="T14" s="6"/>
      <c r="U14" s="6"/>
      <c r="V14" s="6"/>
      <c r="W14" s="6"/>
      <c r="X14" s="6"/>
      <c r="Y14" s="6"/>
      <c r="Z14" s="6"/>
      <c r="AA14" s="6"/>
      <c r="AB14" s="6"/>
      <c r="AC14" s="6"/>
    </row>
    <row r="15" ht="38.25" customHeight="1">
      <c r="A15" s="29"/>
      <c r="B15" s="25" t="s">
        <v>147</v>
      </c>
      <c r="C15" s="50"/>
      <c r="D15" s="27"/>
      <c r="E15" s="27"/>
      <c r="F15" s="27"/>
      <c r="G15" s="27"/>
      <c r="H15" s="27"/>
      <c r="I15" s="25" t="b">
        <f t="shared" si="3"/>
        <v>0</v>
      </c>
      <c r="J15" s="6"/>
      <c r="K15" s="6"/>
      <c r="L15" s="6"/>
      <c r="M15" s="6"/>
      <c r="N15" s="6"/>
      <c r="O15" s="6"/>
      <c r="P15" s="6"/>
      <c r="Q15" s="6"/>
      <c r="R15" s="6"/>
      <c r="S15" s="6"/>
      <c r="T15" s="6"/>
      <c r="U15" s="6"/>
      <c r="V15" s="6"/>
      <c r="W15" s="6"/>
      <c r="X15" s="6"/>
      <c r="Y15" s="6"/>
      <c r="Z15" s="6"/>
      <c r="AA15" s="6"/>
      <c r="AB15" s="6"/>
      <c r="AC15" s="6"/>
    </row>
    <row r="16" ht="38.25" customHeight="1">
      <c r="A16" s="29"/>
      <c r="B16" s="25" t="s">
        <v>148</v>
      </c>
      <c r="C16" s="50"/>
      <c r="D16" s="27"/>
      <c r="E16" s="27"/>
      <c r="F16" s="27"/>
      <c r="G16" s="27"/>
      <c r="H16" s="27"/>
      <c r="I16" s="25" t="b">
        <f t="shared" si="3"/>
        <v>0</v>
      </c>
      <c r="J16" s="6"/>
      <c r="K16" s="6"/>
      <c r="L16" s="6"/>
      <c r="M16" s="6"/>
      <c r="N16" s="6"/>
      <c r="O16" s="6"/>
      <c r="P16" s="6"/>
      <c r="Q16" s="6"/>
      <c r="R16" s="6"/>
      <c r="S16" s="6"/>
      <c r="T16" s="6"/>
      <c r="U16" s="6"/>
      <c r="V16" s="6"/>
      <c r="W16" s="6"/>
      <c r="X16" s="6"/>
      <c r="Y16" s="6"/>
      <c r="Z16" s="6"/>
      <c r="AA16" s="6"/>
      <c r="AB16" s="6"/>
      <c r="AC16" s="6"/>
    </row>
    <row r="17" ht="38.25" customHeight="1">
      <c r="A17" s="30"/>
      <c r="B17" s="25" t="s">
        <v>149</v>
      </c>
      <c r="C17" s="50"/>
      <c r="D17" s="27"/>
      <c r="E17" s="27"/>
      <c r="F17" s="27"/>
      <c r="G17" s="27"/>
      <c r="H17" s="27"/>
      <c r="I17" s="25" t="b">
        <f t="shared" si="3"/>
        <v>0</v>
      </c>
      <c r="J17" s="6"/>
      <c r="K17" s="6"/>
      <c r="L17" s="6"/>
      <c r="M17" s="6"/>
      <c r="N17" s="6"/>
      <c r="O17" s="6"/>
      <c r="P17" s="6"/>
      <c r="Q17" s="6"/>
      <c r="R17" s="6"/>
      <c r="S17" s="6"/>
      <c r="T17" s="6"/>
      <c r="U17" s="6"/>
      <c r="V17" s="6"/>
      <c r="W17" s="6"/>
      <c r="X17" s="6"/>
      <c r="Y17" s="6"/>
      <c r="Z17" s="6"/>
      <c r="AA17" s="6"/>
      <c r="AB17" s="6"/>
      <c r="AC17" s="6"/>
    </row>
    <row r="18" ht="39.75" customHeight="1">
      <c r="A18" s="21" t="s">
        <v>38</v>
      </c>
      <c r="B18" s="49" t="s">
        <v>150</v>
      </c>
      <c r="C18" s="22"/>
      <c r="D18" s="22"/>
      <c r="E18" s="22"/>
      <c r="F18" s="22"/>
      <c r="G18" s="22"/>
      <c r="H18" s="22"/>
      <c r="I18" s="22">
        <f>(SUM(I19:I22))/4</f>
        <v>0</v>
      </c>
      <c r="J18" s="6"/>
      <c r="K18" s="6"/>
      <c r="L18" s="6"/>
      <c r="M18" s="6"/>
      <c r="N18" s="6"/>
      <c r="O18" s="6"/>
      <c r="P18" s="6"/>
      <c r="Q18" s="6"/>
      <c r="R18" s="6"/>
      <c r="S18" s="6"/>
      <c r="T18" s="6"/>
      <c r="U18" s="6"/>
      <c r="V18" s="6"/>
      <c r="W18" s="6"/>
      <c r="X18" s="6"/>
      <c r="Y18" s="6"/>
      <c r="Z18" s="6"/>
      <c r="AA18" s="6"/>
      <c r="AB18" s="6"/>
      <c r="AC18" s="6"/>
    </row>
    <row r="19" ht="38.25" customHeight="1">
      <c r="A19" s="24">
        <v>4.0</v>
      </c>
      <c r="B19" s="25" t="s">
        <v>151</v>
      </c>
      <c r="C19" s="50"/>
      <c r="D19" s="27"/>
      <c r="E19" s="27"/>
      <c r="F19" s="27"/>
      <c r="G19" s="27"/>
      <c r="H19" s="27"/>
      <c r="I19" s="25" t="b">
        <f t="shared" ref="I19:I22" si="4">IF(C19="X",0,IF(D19="X",20,IF(E19="X",40,IF(F19="X",60,IF(G19="X",80,IF(H19="X",100))))))</f>
        <v>0</v>
      </c>
      <c r="J19" s="6"/>
      <c r="K19" s="6"/>
      <c r="L19" s="6"/>
      <c r="M19" s="6"/>
      <c r="N19" s="6"/>
      <c r="O19" s="6"/>
      <c r="P19" s="6"/>
      <c r="Q19" s="6"/>
      <c r="R19" s="6"/>
      <c r="S19" s="6"/>
      <c r="T19" s="6"/>
      <c r="U19" s="6"/>
      <c r="V19" s="6"/>
      <c r="W19" s="6"/>
      <c r="X19" s="6"/>
      <c r="Y19" s="6"/>
      <c r="Z19" s="6"/>
      <c r="AA19" s="6"/>
      <c r="AB19" s="6"/>
      <c r="AC19" s="6"/>
    </row>
    <row r="20" ht="38.25" customHeight="1">
      <c r="A20" s="29"/>
      <c r="B20" s="25" t="s">
        <v>152</v>
      </c>
      <c r="C20" s="50"/>
      <c r="D20" s="27"/>
      <c r="E20" s="27"/>
      <c r="F20" s="27"/>
      <c r="G20" s="27"/>
      <c r="H20" s="27"/>
      <c r="I20" s="25" t="b">
        <f t="shared" si="4"/>
        <v>0</v>
      </c>
      <c r="J20" s="6"/>
      <c r="K20" s="6"/>
      <c r="L20" s="6"/>
      <c r="M20" s="6"/>
      <c r="N20" s="6"/>
      <c r="O20" s="6"/>
      <c r="P20" s="6"/>
      <c r="Q20" s="6"/>
      <c r="R20" s="6"/>
      <c r="S20" s="6"/>
      <c r="T20" s="6"/>
      <c r="U20" s="6"/>
      <c r="V20" s="6"/>
      <c r="W20" s="6"/>
      <c r="X20" s="6"/>
      <c r="Y20" s="6"/>
      <c r="Z20" s="6"/>
      <c r="AA20" s="6"/>
      <c r="AB20" s="6"/>
      <c r="AC20" s="6"/>
    </row>
    <row r="21" ht="38.25" customHeight="1">
      <c r="A21" s="29"/>
      <c r="B21" s="25" t="s">
        <v>153</v>
      </c>
      <c r="C21" s="50"/>
      <c r="D21" s="27"/>
      <c r="E21" s="27"/>
      <c r="F21" s="27"/>
      <c r="G21" s="27"/>
      <c r="H21" s="27"/>
      <c r="I21" s="25" t="b">
        <f t="shared" si="4"/>
        <v>0</v>
      </c>
      <c r="J21" s="6"/>
      <c r="K21" s="6"/>
      <c r="L21" s="6"/>
      <c r="M21" s="6"/>
      <c r="N21" s="6"/>
      <c r="O21" s="6"/>
      <c r="P21" s="6"/>
      <c r="Q21" s="6"/>
      <c r="R21" s="6"/>
      <c r="S21" s="6"/>
      <c r="T21" s="6"/>
      <c r="U21" s="6"/>
      <c r="V21" s="6"/>
      <c r="W21" s="6"/>
      <c r="X21" s="6"/>
      <c r="Y21" s="6"/>
      <c r="Z21" s="6"/>
      <c r="AA21" s="6"/>
      <c r="AB21" s="6"/>
      <c r="AC21" s="6"/>
    </row>
    <row r="22" ht="38.25" customHeight="1">
      <c r="A22" s="29"/>
      <c r="B22" s="25" t="s">
        <v>154</v>
      </c>
      <c r="C22" s="50"/>
      <c r="D22" s="27"/>
      <c r="E22" s="27"/>
      <c r="F22" s="27"/>
      <c r="G22" s="27"/>
      <c r="H22" s="27"/>
      <c r="I22" s="25" t="b">
        <f t="shared" si="4"/>
        <v>0</v>
      </c>
      <c r="J22" s="6"/>
      <c r="K22" s="6"/>
      <c r="L22" s="6"/>
      <c r="M22" s="6"/>
      <c r="N22" s="6"/>
      <c r="O22" s="6"/>
      <c r="P22" s="6"/>
      <c r="Q22" s="6"/>
      <c r="R22" s="6"/>
      <c r="S22" s="6"/>
      <c r="T22" s="6"/>
      <c r="U22" s="6"/>
      <c r="V22" s="6"/>
      <c r="W22" s="6"/>
      <c r="X22" s="6"/>
      <c r="Y22" s="6"/>
      <c r="Z22" s="6"/>
      <c r="AA22" s="6"/>
      <c r="AB22" s="6"/>
      <c r="AC22" s="6"/>
    </row>
    <row r="23" ht="39.75" customHeight="1">
      <c r="A23" s="21" t="s">
        <v>46</v>
      </c>
      <c r="B23" s="49" t="s">
        <v>155</v>
      </c>
      <c r="C23" s="22"/>
      <c r="D23" s="22"/>
      <c r="E23" s="22"/>
      <c r="F23" s="22"/>
      <c r="G23" s="22"/>
      <c r="H23" s="22"/>
      <c r="I23" s="22">
        <f>(SUM(I24:I26))/3</f>
        <v>0</v>
      </c>
      <c r="J23" s="6"/>
      <c r="K23" s="6"/>
      <c r="L23" s="6"/>
      <c r="M23" s="6"/>
      <c r="N23" s="6"/>
      <c r="O23" s="6"/>
      <c r="P23" s="6"/>
      <c r="Q23" s="6"/>
      <c r="R23" s="6"/>
      <c r="S23" s="6"/>
      <c r="T23" s="6"/>
      <c r="U23" s="6"/>
      <c r="V23" s="6"/>
      <c r="W23" s="6"/>
      <c r="X23" s="6"/>
      <c r="Y23" s="6"/>
      <c r="Z23" s="6"/>
      <c r="AA23" s="6"/>
      <c r="AB23" s="6"/>
      <c r="AC23" s="6"/>
    </row>
    <row r="24" ht="38.25" customHeight="1">
      <c r="A24" s="24">
        <v>5.0</v>
      </c>
      <c r="B24" s="25" t="s">
        <v>156</v>
      </c>
      <c r="C24" s="50"/>
      <c r="D24" s="27"/>
      <c r="E24" s="27"/>
      <c r="F24" s="27"/>
      <c r="G24" s="27"/>
      <c r="H24" s="27"/>
      <c r="I24" s="25" t="b">
        <f t="shared" ref="I24:I26" si="5">IF(C24="X",0,IF(D24="X",20,IF(E24="X",40,IF(F24="X",60,IF(G24="X",80,IF(H24="X",100))))))</f>
        <v>0</v>
      </c>
      <c r="J24" s="6"/>
      <c r="K24" s="6"/>
      <c r="L24" s="6"/>
      <c r="M24" s="6"/>
      <c r="N24" s="6"/>
      <c r="O24" s="6"/>
      <c r="P24" s="6"/>
      <c r="Q24" s="6"/>
      <c r="R24" s="6"/>
      <c r="S24" s="6"/>
      <c r="T24" s="6"/>
      <c r="U24" s="6"/>
      <c r="V24" s="6"/>
      <c r="W24" s="6"/>
      <c r="X24" s="6"/>
      <c r="Y24" s="6"/>
      <c r="Z24" s="6"/>
      <c r="AA24" s="6"/>
      <c r="AB24" s="6"/>
      <c r="AC24" s="6"/>
    </row>
    <row r="25" ht="38.25" customHeight="1">
      <c r="A25" s="29"/>
      <c r="B25" s="25" t="s">
        <v>157</v>
      </c>
      <c r="C25" s="50"/>
      <c r="D25" s="27"/>
      <c r="E25" s="27"/>
      <c r="F25" s="27"/>
      <c r="G25" s="27"/>
      <c r="H25" s="27"/>
      <c r="I25" s="25" t="b">
        <f t="shared" si="5"/>
        <v>0</v>
      </c>
      <c r="J25" s="6"/>
      <c r="K25" s="6"/>
      <c r="L25" s="6"/>
      <c r="M25" s="6"/>
      <c r="N25" s="6"/>
      <c r="O25" s="6"/>
      <c r="P25" s="6"/>
      <c r="Q25" s="6"/>
      <c r="R25" s="6"/>
      <c r="S25" s="6"/>
      <c r="T25" s="6"/>
      <c r="U25" s="6"/>
      <c r="V25" s="6"/>
      <c r="W25" s="6"/>
      <c r="X25" s="6"/>
      <c r="Y25" s="6"/>
      <c r="Z25" s="6"/>
      <c r="AA25" s="6"/>
      <c r="AB25" s="6"/>
      <c r="AC25" s="6"/>
    </row>
    <row r="26" ht="38.25" customHeight="1">
      <c r="A26" s="29"/>
      <c r="B26" s="25" t="s">
        <v>158</v>
      </c>
      <c r="C26" s="50"/>
      <c r="D26" s="27"/>
      <c r="E26" s="27"/>
      <c r="F26" s="27"/>
      <c r="G26" s="27"/>
      <c r="H26" s="27"/>
      <c r="I26" s="25" t="b">
        <f t="shared" si="5"/>
        <v>0</v>
      </c>
      <c r="J26" s="6"/>
      <c r="K26" s="6"/>
      <c r="L26" s="6"/>
      <c r="M26" s="6"/>
      <c r="N26" s="6"/>
      <c r="O26" s="6"/>
      <c r="P26" s="6"/>
      <c r="Q26" s="6"/>
      <c r="R26" s="6"/>
      <c r="S26" s="6"/>
      <c r="T26" s="6"/>
      <c r="U26" s="6"/>
      <c r="V26" s="6"/>
      <c r="W26" s="6"/>
      <c r="X26" s="6"/>
      <c r="Y26" s="6"/>
      <c r="Z26" s="6"/>
      <c r="AA26" s="6"/>
      <c r="AB26" s="6"/>
      <c r="AC26" s="6"/>
    </row>
    <row r="27" ht="50.25" customHeight="1">
      <c r="A27" s="21" t="s">
        <v>53</v>
      </c>
      <c r="B27" s="49" t="s">
        <v>159</v>
      </c>
      <c r="C27" s="22"/>
      <c r="D27" s="22"/>
      <c r="E27" s="22"/>
      <c r="F27" s="22"/>
      <c r="G27" s="22"/>
      <c r="H27" s="22"/>
      <c r="I27" s="22">
        <f>(SUM(I28:I30))/3</f>
        <v>0</v>
      </c>
      <c r="J27" s="6"/>
      <c r="K27" s="6"/>
      <c r="L27" s="6"/>
      <c r="M27" s="6"/>
      <c r="N27" s="6"/>
      <c r="O27" s="6"/>
      <c r="P27" s="6"/>
      <c r="Q27" s="6"/>
      <c r="R27" s="6"/>
      <c r="S27" s="6"/>
      <c r="T27" s="6"/>
      <c r="U27" s="6"/>
      <c r="V27" s="6"/>
      <c r="W27" s="6"/>
      <c r="X27" s="6"/>
      <c r="Y27" s="6"/>
      <c r="Z27" s="6"/>
      <c r="AA27" s="6"/>
      <c r="AB27" s="6"/>
      <c r="AC27" s="6"/>
    </row>
    <row r="28" ht="38.25" customHeight="1">
      <c r="A28" s="24">
        <v>6.0</v>
      </c>
      <c r="B28" s="25" t="s">
        <v>160</v>
      </c>
      <c r="C28" s="50"/>
      <c r="D28" s="27"/>
      <c r="E28" s="27"/>
      <c r="F28" s="27"/>
      <c r="G28" s="27"/>
      <c r="H28" s="27"/>
      <c r="I28" s="25" t="b">
        <f t="shared" ref="I28:I30" si="6">IF(C28="X",0,IF(D28="X",20,IF(E28="X",40,IF(F28="X",60,IF(G28="X",80,IF(H28="X",100))))))</f>
        <v>0</v>
      </c>
      <c r="J28" s="6"/>
      <c r="K28" s="6"/>
      <c r="L28" s="6"/>
      <c r="M28" s="6"/>
      <c r="N28" s="6"/>
      <c r="O28" s="6"/>
      <c r="P28" s="6"/>
      <c r="Q28" s="6"/>
      <c r="R28" s="6"/>
      <c r="S28" s="6"/>
      <c r="T28" s="6"/>
      <c r="U28" s="6"/>
      <c r="V28" s="6"/>
      <c r="W28" s="6"/>
      <c r="X28" s="6"/>
      <c r="Y28" s="6"/>
      <c r="Z28" s="6"/>
      <c r="AA28" s="6"/>
      <c r="AB28" s="6"/>
      <c r="AC28" s="6"/>
    </row>
    <row r="29" ht="38.25" customHeight="1">
      <c r="A29" s="29"/>
      <c r="B29" s="25" t="s">
        <v>161</v>
      </c>
      <c r="C29" s="50"/>
      <c r="D29" s="27"/>
      <c r="E29" s="27"/>
      <c r="F29" s="27"/>
      <c r="G29" s="27"/>
      <c r="H29" s="27"/>
      <c r="I29" s="25" t="b">
        <f t="shared" si="6"/>
        <v>0</v>
      </c>
      <c r="J29" s="6"/>
      <c r="K29" s="6"/>
      <c r="L29" s="6"/>
      <c r="M29" s="6"/>
      <c r="N29" s="6"/>
      <c r="O29" s="6"/>
      <c r="P29" s="6"/>
      <c r="Q29" s="6"/>
      <c r="R29" s="6"/>
      <c r="S29" s="6"/>
      <c r="T29" s="6"/>
      <c r="U29" s="6"/>
      <c r="V29" s="6"/>
      <c r="W29" s="6"/>
      <c r="X29" s="6"/>
      <c r="Y29" s="6"/>
      <c r="Z29" s="6"/>
      <c r="AA29" s="6"/>
      <c r="AB29" s="6"/>
      <c r="AC29" s="6"/>
    </row>
    <row r="30" ht="38.25" customHeight="1">
      <c r="A30" s="29"/>
      <c r="B30" s="25" t="s">
        <v>162</v>
      </c>
      <c r="C30" s="50"/>
      <c r="D30" s="27"/>
      <c r="E30" s="27"/>
      <c r="F30" s="27"/>
      <c r="G30" s="27"/>
      <c r="H30" s="27"/>
      <c r="I30" s="25" t="b">
        <f t="shared" si="6"/>
        <v>0</v>
      </c>
      <c r="J30" s="6"/>
      <c r="K30" s="6"/>
      <c r="L30" s="6"/>
      <c r="M30" s="6"/>
      <c r="N30" s="6"/>
      <c r="O30" s="6"/>
      <c r="P30" s="6"/>
      <c r="Q30" s="6"/>
      <c r="R30" s="6"/>
      <c r="S30" s="6"/>
      <c r="T30" s="6"/>
      <c r="U30" s="6"/>
      <c r="V30" s="6"/>
      <c r="W30" s="6"/>
      <c r="X30" s="6"/>
      <c r="Y30" s="6"/>
      <c r="Z30" s="6"/>
      <c r="AA30" s="6"/>
      <c r="AB30" s="6"/>
      <c r="AC30" s="6"/>
    </row>
    <row r="31" ht="40.5" customHeight="1">
      <c r="A31" s="21" t="s">
        <v>60</v>
      </c>
      <c r="B31" s="49" t="s">
        <v>163</v>
      </c>
      <c r="C31" s="22"/>
      <c r="D31" s="22"/>
      <c r="E31" s="22"/>
      <c r="F31" s="22"/>
      <c r="G31" s="22"/>
      <c r="H31" s="22"/>
      <c r="I31" s="22">
        <f>(SUM(I32:I34))/3</f>
        <v>0</v>
      </c>
      <c r="J31" s="6"/>
      <c r="K31" s="6"/>
      <c r="L31" s="6"/>
      <c r="M31" s="6"/>
      <c r="N31" s="6"/>
      <c r="O31" s="6"/>
      <c r="P31" s="6"/>
      <c r="Q31" s="6"/>
      <c r="R31" s="6"/>
      <c r="S31" s="6"/>
      <c r="T31" s="6"/>
      <c r="U31" s="6"/>
      <c r="V31" s="6"/>
      <c r="W31" s="6"/>
      <c r="X31" s="6"/>
      <c r="Y31" s="6"/>
      <c r="Z31" s="6"/>
      <c r="AA31" s="6"/>
      <c r="AB31" s="6"/>
      <c r="AC31" s="6"/>
    </row>
    <row r="32" ht="38.25" customHeight="1">
      <c r="A32" s="24">
        <v>7.0</v>
      </c>
      <c r="B32" s="25" t="s">
        <v>164</v>
      </c>
      <c r="C32" s="50"/>
      <c r="D32" s="27"/>
      <c r="E32" s="27"/>
      <c r="F32" s="27"/>
      <c r="G32" s="27"/>
      <c r="H32" s="27"/>
      <c r="I32" s="25" t="b">
        <f t="shared" ref="I32:I34" si="7">IF(C32="X",0,IF(D32="X",20,IF(E32="X",40,IF(F32="X",60,IF(G32="X",80,IF(H32="X",100))))))</f>
        <v>0</v>
      </c>
      <c r="J32" s="6"/>
      <c r="K32" s="6"/>
      <c r="L32" s="6"/>
      <c r="M32" s="6"/>
      <c r="N32" s="6"/>
      <c r="O32" s="6"/>
      <c r="P32" s="6"/>
      <c r="Q32" s="6"/>
      <c r="R32" s="6"/>
      <c r="S32" s="6"/>
      <c r="T32" s="6"/>
      <c r="U32" s="6"/>
      <c r="V32" s="6"/>
      <c r="W32" s="6"/>
      <c r="X32" s="6"/>
      <c r="Y32" s="6"/>
      <c r="Z32" s="6"/>
      <c r="AA32" s="6"/>
      <c r="AB32" s="6"/>
      <c r="AC32" s="6"/>
    </row>
    <row r="33" ht="38.25" customHeight="1">
      <c r="A33" s="29"/>
      <c r="B33" s="25" t="s">
        <v>165</v>
      </c>
      <c r="C33" s="50"/>
      <c r="D33" s="27"/>
      <c r="E33" s="27"/>
      <c r="F33" s="27"/>
      <c r="G33" s="27"/>
      <c r="H33" s="27"/>
      <c r="I33" s="25" t="b">
        <f t="shared" si="7"/>
        <v>0</v>
      </c>
      <c r="J33" s="6"/>
      <c r="K33" s="6"/>
      <c r="L33" s="6"/>
      <c r="M33" s="6"/>
      <c r="N33" s="6"/>
      <c r="O33" s="6"/>
      <c r="P33" s="6"/>
      <c r="Q33" s="6"/>
      <c r="R33" s="6"/>
      <c r="S33" s="6"/>
      <c r="T33" s="6"/>
      <c r="U33" s="6"/>
      <c r="V33" s="6"/>
      <c r="W33" s="6"/>
      <c r="X33" s="6"/>
      <c r="Y33" s="6"/>
      <c r="Z33" s="6"/>
      <c r="AA33" s="6"/>
      <c r="AB33" s="6"/>
      <c r="AC33" s="6"/>
    </row>
    <row r="34" ht="38.25" customHeight="1">
      <c r="A34" s="30"/>
      <c r="B34" s="25" t="s">
        <v>166</v>
      </c>
      <c r="C34" s="50"/>
      <c r="D34" s="27"/>
      <c r="E34" s="27"/>
      <c r="F34" s="27"/>
      <c r="G34" s="27"/>
      <c r="H34" s="27"/>
      <c r="I34" s="25" t="b">
        <f t="shared" si="7"/>
        <v>0</v>
      </c>
      <c r="J34" s="6"/>
      <c r="K34" s="6"/>
      <c r="L34" s="6"/>
      <c r="M34" s="6"/>
      <c r="N34" s="6"/>
      <c r="O34" s="6"/>
      <c r="P34" s="6"/>
      <c r="Q34" s="6"/>
      <c r="R34" s="6"/>
      <c r="S34" s="6"/>
      <c r="T34" s="6"/>
      <c r="U34" s="6"/>
      <c r="V34" s="6"/>
      <c r="W34" s="6"/>
      <c r="X34" s="6"/>
      <c r="Y34" s="6"/>
      <c r="Z34" s="6"/>
      <c r="AA34" s="6"/>
      <c r="AB34" s="6"/>
      <c r="AC34" s="6"/>
    </row>
    <row r="35" ht="50.25" customHeight="1">
      <c r="A35" s="54"/>
      <c r="B35" s="55"/>
      <c r="C35" s="56"/>
      <c r="D35" s="6"/>
      <c r="E35" s="6"/>
      <c r="F35" s="6"/>
      <c r="G35" s="6"/>
      <c r="H35" s="6"/>
      <c r="I35" s="55"/>
      <c r="J35" s="6"/>
      <c r="K35" s="6"/>
      <c r="L35" s="6"/>
      <c r="M35" s="6"/>
      <c r="N35" s="6"/>
      <c r="O35" s="6"/>
      <c r="P35" s="6"/>
      <c r="Q35" s="6"/>
      <c r="R35" s="6"/>
      <c r="S35" s="6"/>
      <c r="T35" s="6"/>
      <c r="U35" s="6"/>
      <c r="V35" s="6"/>
      <c r="W35" s="6"/>
      <c r="X35" s="6"/>
      <c r="Y35" s="6"/>
      <c r="Z35" s="6"/>
      <c r="AA35" s="6"/>
      <c r="AB35" s="6"/>
      <c r="AC35" s="6"/>
    </row>
    <row r="36" ht="38.25" customHeight="1">
      <c r="A36" s="37" t="s">
        <v>167</v>
      </c>
      <c r="B36" s="35"/>
      <c r="C36" s="35"/>
      <c r="D36" s="35"/>
      <c r="E36" s="35"/>
      <c r="F36" s="35"/>
      <c r="G36" s="35"/>
      <c r="H36" s="35"/>
      <c r="I36" s="38"/>
      <c r="J36" s="6"/>
      <c r="K36" s="6"/>
      <c r="L36" s="6"/>
      <c r="M36" s="6"/>
      <c r="N36" s="6"/>
      <c r="O36" s="6"/>
      <c r="P36" s="6"/>
      <c r="Q36" s="6"/>
      <c r="R36" s="6"/>
      <c r="S36" s="6"/>
      <c r="T36" s="6"/>
      <c r="U36" s="6"/>
      <c r="V36" s="6"/>
      <c r="W36" s="6"/>
      <c r="X36" s="6"/>
      <c r="Y36" s="6"/>
      <c r="Z36" s="6"/>
      <c r="AA36" s="6"/>
      <c r="AB36" s="6"/>
      <c r="AC36" s="6"/>
    </row>
    <row r="37" ht="148.5" customHeight="1">
      <c r="A37" s="39"/>
      <c r="B37" s="40"/>
      <c r="C37" s="40"/>
      <c r="D37" s="40"/>
      <c r="E37" s="40"/>
      <c r="F37" s="40"/>
      <c r="G37" s="40"/>
      <c r="H37" s="40"/>
      <c r="I37" s="41"/>
      <c r="J37" s="6"/>
      <c r="K37" s="6"/>
      <c r="L37" s="6"/>
      <c r="M37" s="6"/>
      <c r="N37" s="6"/>
      <c r="O37" s="6"/>
      <c r="P37" s="6"/>
      <c r="Q37" s="6"/>
      <c r="R37" s="6"/>
      <c r="S37" s="6"/>
      <c r="T37" s="6"/>
      <c r="U37" s="6"/>
      <c r="V37" s="6"/>
      <c r="W37" s="6"/>
      <c r="X37" s="6"/>
      <c r="Y37" s="6"/>
      <c r="Z37" s="6"/>
      <c r="AA37" s="6"/>
      <c r="AB37" s="6"/>
      <c r="AC37" s="6"/>
    </row>
    <row r="38" ht="38.25" customHeight="1">
      <c r="A38" s="57"/>
      <c r="B38" s="57"/>
      <c r="C38" s="57"/>
      <c r="D38" s="57"/>
      <c r="E38" s="57"/>
      <c r="F38" s="57"/>
      <c r="G38" s="6"/>
      <c r="H38" s="6"/>
      <c r="I38" s="6"/>
      <c r="J38" s="6"/>
      <c r="K38" s="6"/>
      <c r="L38" s="6"/>
      <c r="M38" s="6"/>
      <c r="N38" s="6"/>
      <c r="O38" s="6"/>
      <c r="P38" s="6"/>
      <c r="Q38" s="6"/>
      <c r="R38" s="6"/>
      <c r="S38" s="6"/>
      <c r="T38" s="6"/>
      <c r="U38" s="6"/>
      <c r="V38" s="6"/>
      <c r="W38" s="6"/>
      <c r="X38" s="6"/>
      <c r="Y38" s="6"/>
      <c r="Z38" s="6"/>
      <c r="AA38" s="6"/>
      <c r="AB38" s="6"/>
      <c r="AC38" s="6"/>
    </row>
    <row r="39" ht="38.25" customHeight="1">
      <c r="A39" s="57"/>
      <c r="B39" s="57"/>
      <c r="C39" s="57"/>
      <c r="D39" s="57"/>
      <c r="E39" s="57"/>
      <c r="F39" s="57"/>
      <c r="G39" s="6"/>
      <c r="H39" s="6"/>
      <c r="I39" s="6"/>
      <c r="J39" s="6"/>
      <c r="K39" s="6"/>
      <c r="L39" s="6"/>
      <c r="M39" s="6"/>
      <c r="N39" s="6"/>
      <c r="O39" s="6"/>
      <c r="P39" s="6"/>
      <c r="Q39" s="6"/>
      <c r="R39" s="6"/>
      <c r="S39" s="6"/>
      <c r="T39" s="6"/>
      <c r="U39" s="6"/>
      <c r="V39" s="6"/>
      <c r="W39" s="6"/>
      <c r="X39" s="6"/>
      <c r="Y39" s="6"/>
      <c r="Z39" s="6"/>
      <c r="AA39" s="6"/>
      <c r="AB39" s="6"/>
      <c r="AC39" s="6"/>
    </row>
    <row r="40" ht="38.25" customHeight="1">
      <c r="A40" s="42"/>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ht="38.25" customHeight="1">
      <c r="A41" s="42"/>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ht="38.25" customHeight="1">
      <c r="A42" s="42"/>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ht="38.25" customHeight="1">
      <c r="A43" s="42"/>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ht="38.25" customHeight="1">
      <c r="A44" s="42"/>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ht="38.25" customHeight="1">
      <c r="A45" s="42"/>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ht="38.25" customHeight="1">
      <c r="A46" s="42"/>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ht="38.25" customHeight="1">
      <c r="A47" s="42"/>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ht="38.25" customHeight="1">
      <c r="A48" s="42"/>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ht="38.25" customHeight="1">
      <c r="A49" s="42"/>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ht="38.25" customHeight="1">
      <c r="A50" s="42"/>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ht="38.25" customHeight="1">
      <c r="A51" s="42"/>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ht="38.25" customHeight="1">
      <c r="A52" s="42"/>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ht="38.25" customHeight="1">
      <c r="A53" s="42"/>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ht="38.25" customHeight="1">
      <c r="A54" s="42"/>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ht="38.25" customHeight="1">
      <c r="A55" s="42"/>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ht="38.25" customHeight="1">
      <c r="A56" s="42"/>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ht="38.25" customHeight="1">
      <c r="A57" s="42"/>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ht="38.25" customHeight="1">
      <c r="A58" s="42"/>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ht="38.25" customHeight="1">
      <c r="A59" s="42"/>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ht="38.25" customHeight="1">
      <c r="A60" s="42"/>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ht="38.25" customHeight="1">
      <c r="A61" s="42"/>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42"/>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38.25" customHeight="1">
      <c r="A63" s="42"/>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38.25" customHeight="1">
      <c r="A64" s="42"/>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38.25" customHeight="1">
      <c r="A65" s="42"/>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43"/>
      <c r="B749" s="44"/>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43"/>
      <c r="B750" s="44"/>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43"/>
      <c r="B751" s="44"/>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43"/>
      <c r="B752" s="44"/>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43"/>
      <c r="B753" s="44"/>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43"/>
      <c r="B754" s="44"/>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43"/>
      <c r="B755" s="44"/>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43"/>
      <c r="B756" s="44"/>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43"/>
      <c r="B757" s="44"/>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43"/>
      <c r="B758" s="44"/>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43"/>
      <c r="B759" s="44"/>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43"/>
      <c r="B760" s="44"/>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43"/>
      <c r="B761" s="44"/>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43"/>
      <c r="B762" s="44"/>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43"/>
      <c r="B763" s="44"/>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43"/>
      <c r="B764" s="44"/>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43"/>
      <c r="B765" s="44"/>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43"/>
      <c r="B766" s="44"/>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43"/>
      <c r="B767" s="44"/>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43"/>
      <c r="B768" s="44"/>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3">
    <mergeCell ref="A13:A17"/>
    <mergeCell ref="A19:A22"/>
    <mergeCell ref="A24:A26"/>
    <mergeCell ref="A28:A30"/>
    <mergeCell ref="A32:A34"/>
    <mergeCell ref="A36:I37"/>
    <mergeCell ref="A1:B1"/>
    <mergeCell ref="C1:G1"/>
    <mergeCell ref="A2:B2"/>
    <mergeCell ref="C2:H2"/>
    <mergeCell ref="I2:I3"/>
    <mergeCell ref="A6:A7"/>
    <mergeCell ref="A9:A11"/>
  </mergeCells>
  <printOptions/>
  <pageMargins bottom="0.748031496062992" footer="0.0" header="0.0" left="0.708661417322835" right="0.708661417322835" top="0.748031496062992"/>
  <pageSetup fitToHeight="0" paperSize="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43"/>
    <col customWidth="1" min="2" max="2" width="95.0"/>
    <col customWidth="1" min="3" max="8" width="20.29"/>
    <col customWidth="1" min="9" max="9" width="17.57"/>
    <col customWidth="1" min="10" max="10" width="72.43"/>
    <col customWidth="1" min="11" max="29" width="9.14"/>
  </cols>
  <sheetData>
    <row r="1" ht="312.75" customHeight="1">
      <c r="A1" s="1"/>
      <c r="B1" s="2"/>
      <c r="C1" s="3" t="s">
        <v>0</v>
      </c>
      <c r="H1" s="4" t="s">
        <v>1</v>
      </c>
      <c r="I1" s="5">
        <f>IF(I5&lt;80,1,IF(I8&lt;80,1,IF(I14&lt;80,2,IF(I21&lt;80,3,IF(I27&lt;80,4,IF(I35&lt;80,5,IF(I41&lt;80,6,IF(I47&lt;80,7,8))))))))</f>
        <v>1</v>
      </c>
      <c r="J1" s="6"/>
      <c r="K1" s="6"/>
      <c r="L1" s="6"/>
      <c r="M1" s="6"/>
      <c r="N1" s="6"/>
      <c r="O1" s="6"/>
      <c r="P1" s="6"/>
      <c r="Q1" s="6"/>
      <c r="R1" s="6"/>
      <c r="S1" s="6"/>
      <c r="T1" s="6"/>
      <c r="U1" s="6"/>
      <c r="V1" s="6"/>
      <c r="W1" s="6"/>
      <c r="X1" s="6"/>
      <c r="Y1" s="6"/>
      <c r="Z1" s="6"/>
      <c r="AA1" s="6"/>
      <c r="AB1" s="6"/>
      <c r="AC1" s="6"/>
    </row>
    <row r="2" ht="78.0" customHeight="1">
      <c r="A2" s="7" t="s">
        <v>168</v>
      </c>
      <c r="B2" s="2"/>
      <c r="C2" s="8" t="s">
        <v>3</v>
      </c>
      <c r="D2" s="9"/>
      <c r="E2" s="9"/>
      <c r="F2" s="9"/>
      <c r="G2" s="9"/>
      <c r="H2" s="10"/>
      <c r="I2" s="11" t="s">
        <v>4</v>
      </c>
      <c r="J2" s="6"/>
      <c r="K2" s="6"/>
      <c r="L2" s="6"/>
      <c r="M2" s="6"/>
      <c r="N2" s="6"/>
      <c r="O2" s="6"/>
      <c r="P2" s="6"/>
      <c r="Q2" s="6"/>
      <c r="R2" s="6"/>
      <c r="S2" s="6"/>
      <c r="T2" s="6"/>
      <c r="U2" s="6"/>
      <c r="V2" s="6"/>
      <c r="W2" s="6"/>
      <c r="X2" s="6"/>
      <c r="Y2" s="6"/>
      <c r="Z2" s="6"/>
      <c r="AA2" s="6"/>
      <c r="AB2" s="6"/>
      <c r="AC2" s="6"/>
    </row>
    <row r="3" ht="38.25" customHeight="1">
      <c r="A3" s="47"/>
      <c r="B3" s="47"/>
      <c r="C3" s="14">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5" t="s">
        <v>5</v>
      </c>
      <c r="B4" s="15" t="s">
        <v>6</v>
      </c>
      <c r="C4" s="17"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73.5" customHeight="1">
      <c r="A5" s="21" t="s">
        <v>14</v>
      </c>
      <c r="B5" s="49" t="s">
        <v>137</v>
      </c>
      <c r="C5" s="22"/>
      <c r="D5" s="22"/>
      <c r="E5" s="22"/>
      <c r="F5" s="22"/>
      <c r="G5" s="22"/>
      <c r="H5" s="22"/>
      <c r="I5" s="22">
        <f>(SUM(I6:I7))/2</f>
        <v>0</v>
      </c>
      <c r="J5" s="6"/>
      <c r="K5" s="6"/>
      <c r="L5" s="6"/>
      <c r="M5" s="6"/>
      <c r="N5" s="6"/>
      <c r="O5" s="6"/>
      <c r="P5" s="6"/>
      <c r="Q5" s="6"/>
      <c r="R5" s="6"/>
      <c r="S5" s="6"/>
      <c r="T5" s="6"/>
      <c r="U5" s="6"/>
      <c r="V5" s="6"/>
      <c r="W5" s="6"/>
      <c r="X5" s="6"/>
      <c r="Y5" s="6"/>
      <c r="Z5" s="6"/>
      <c r="AA5" s="6"/>
      <c r="AB5" s="6"/>
      <c r="AC5" s="6"/>
    </row>
    <row r="6" ht="38.25" customHeight="1">
      <c r="A6" s="24">
        <v>1.0</v>
      </c>
      <c r="B6" s="25" t="s">
        <v>138</v>
      </c>
      <c r="C6" s="50"/>
      <c r="D6" s="27"/>
      <c r="E6" s="27"/>
      <c r="F6" s="27"/>
      <c r="G6" s="27"/>
      <c r="H6" s="27"/>
      <c r="I6" s="25" t="b">
        <f t="shared" ref="I6:I7" si="1">IF(C6="X",0,IF(D6="X",20,IF(E6="X",40,IF(F6="X",60,IF(G6="X",80,IF(H6="X",100))))))</f>
        <v>0</v>
      </c>
      <c r="J6" s="6"/>
      <c r="K6" s="6"/>
      <c r="L6" s="6"/>
      <c r="M6" s="6"/>
      <c r="N6" s="6"/>
      <c r="O6" s="6"/>
      <c r="P6" s="6"/>
      <c r="Q6" s="6"/>
      <c r="R6" s="6"/>
      <c r="S6" s="6"/>
      <c r="T6" s="6"/>
      <c r="U6" s="6"/>
      <c r="V6" s="6"/>
      <c r="W6" s="6"/>
      <c r="X6" s="6"/>
      <c r="Y6" s="6"/>
      <c r="Z6" s="6"/>
      <c r="AA6" s="6"/>
      <c r="AB6" s="6"/>
      <c r="AC6" s="6"/>
    </row>
    <row r="7" ht="38.25" customHeight="1">
      <c r="A7" s="30"/>
      <c r="B7" s="25" t="s">
        <v>139</v>
      </c>
      <c r="C7" s="50"/>
      <c r="D7" s="27"/>
      <c r="E7" s="27"/>
      <c r="F7" s="27"/>
      <c r="G7" s="27"/>
      <c r="H7" s="27"/>
      <c r="I7" s="25" t="b">
        <f t="shared" si="1"/>
        <v>0</v>
      </c>
      <c r="J7" s="6"/>
      <c r="K7" s="6"/>
      <c r="L7" s="6"/>
      <c r="M7" s="6"/>
      <c r="N7" s="6"/>
      <c r="O7" s="6"/>
      <c r="P7" s="6"/>
      <c r="Q7" s="6"/>
      <c r="R7" s="6"/>
      <c r="S7" s="6"/>
      <c r="T7" s="6"/>
      <c r="U7" s="6"/>
      <c r="V7" s="6"/>
      <c r="W7" s="6"/>
      <c r="X7" s="6"/>
      <c r="Y7" s="6"/>
      <c r="Z7" s="6"/>
      <c r="AA7" s="6"/>
      <c r="AB7" s="6"/>
      <c r="AC7" s="6"/>
    </row>
    <row r="8" ht="66.75" customHeight="1">
      <c r="A8" s="21" t="s">
        <v>22</v>
      </c>
      <c r="B8" s="49" t="s">
        <v>169</v>
      </c>
      <c r="C8" s="22"/>
      <c r="D8" s="22"/>
      <c r="E8" s="22"/>
      <c r="F8" s="22"/>
      <c r="G8" s="22"/>
      <c r="H8" s="22"/>
      <c r="I8" s="22">
        <f>(SUM(I9:I13))/5</f>
        <v>0</v>
      </c>
      <c r="J8" s="6"/>
      <c r="K8" s="6"/>
      <c r="L8" s="6"/>
      <c r="M8" s="6"/>
      <c r="N8" s="6"/>
      <c r="O8" s="6"/>
      <c r="P8" s="6"/>
      <c r="Q8" s="6"/>
      <c r="R8" s="6"/>
      <c r="S8" s="6"/>
      <c r="T8" s="6"/>
      <c r="U8" s="6"/>
      <c r="V8" s="6"/>
      <c r="W8" s="6"/>
      <c r="X8" s="6"/>
      <c r="Y8" s="6"/>
      <c r="Z8" s="6"/>
      <c r="AA8" s="6"/>
      <c r="AB8" s="6"/>
      <c r="AC8" s="6"/>
    </row>
    <row r="9" ht="48.75" customHeight="1">
      <c r="A9" s="24">
        <v>2.0</v>
      </c>
      <c r="B9" s="25" t="s">
        <v>170</v>
      </c>
      <c r="C9" s="50"/>
      <c r="D9" s="27"/>
      <c r="E9" s="27"/>
      <c r="F9" s="27"/>
      <c r="G9" s="27"/>
      <c r="H9" s="27"/>
      <c r="I9" s="25" t="b">
        <f t="shared" ref="I9:I13" si="2">IF(C9="X",0,IF(D9="X",20,IF(E9="X",40,IF(F9="X",60,IF(G9="X",80,IF(H9="X",100))))))</f>
        <v>0</v>
      </c>
      <c r="J9" s="6"/>
      <c r="K9" s="6"/>
      <c r="L9" s="6"/>
      <c r="M9" s="6"/>
      <c r="N9" s="6"/>
      <c r="O9" s="6"/>
      <c r="P9" s="6"/>
      <c r="Q9" s="6"/>
      <c r="R9" s="6"/>
      <c r="S9" s="6"/>
      <c r="T9" s="6"/>
      <c r="U9" s="6"/>
      <c r="V9" s="6"/>
      <c r="W9" s="6"/>
      <c r="X9" s="6"/>
      <c r="Y9" s="6"/>
      <c r="Z9" s="6"/>
      <c r="AA9" s="6"/>
      <c r="AB9" s="6"/>
      <c r="AC9" s="6"/>
    </row>
    <row r="10" ht="38.25" customHeight="1">
      <c r="A10" s="29"/>
      <c r="B10" s="25" t="s">
        <v>171</v>
      </c>
      <c r="C10" s="50"/>
      <c r="D10" s="27"/>
      <c r="E10" s="27"/>
      <c r="F10" s="27"/>
      <c r="G10" s="27"/>
      <c r="H10" s="27"/>
      <c r="I10" s="25" t="b">
        <f t="shared" si="2"/>
        <v>0</v>
      </c>
      <c r="J10" s="6"/>
      <c r="K10" s="6"/>
      <c r="L10" s="6"/>
      <c r="M10" s="6"/>
      <c r="N10" s="6"/>
      <c r="O10" s="6"/>
      <c r="P10" s="6"/>
      <c r="Q10" s="6"/>
      <c r="R10" s="6"/>
      <c r="S10" s="6"/>
      <c r="T10" s="6"/>
      <c r="U10" s="6"/>
      <c r="V10" s="6"/>
      <c r="W10" s="6"/>
      <c r="X10" s="6"/>
      <c r="Y10" s="6"/>
      <c r="Z10" s="6"/>
      <c r="AA10" s="6"/>
      <c r="AB10" s="6"/>
      <c r="AC10" s="6"/>
    </row>
    <row r="11" ht="38.25" customHeight="1">
      <c r="A11" s="29"/>
      <c r="B11" s="25" t="s">
        <v>172</v>
      </c>
      <c r="C11" s="50"/>
      <c r="D11" s="27"/>
      <c r="E11" s="27"/>
      <c r="F11" s="27"/>
      <c r="G11" s="27"/>
      <c r="H11" s="27"/>
      <c r="I11" s="25" t="b">
        <f t="shared" si="2"/>
        <v>0</v>
      </c>
      <c r="J11" s="6"/>
      <c r="K11" s="6"/>
      <c r="L11" s="6"/>
      <c r="M11" s="6"/>
      <c r="N11" s="6"/>
      <c r="O11" s="6"/>
      <c r="P11" s="6"/>
      <c r="Q11" s="6"/>
      <c r="R11" s="6"/>
      <c r="S11" s="6"/>
      <c r="T11" s="6"/>
      <c r="U11" s="6"/>
      <c r="V11" s="6"/>
      <c r="W11" s="6"/>
      <c r="X11" s="6"/>
      <c r="Y11" s="6"/>
      <c r="Z11" s="6"/>
      <c r="AA11" s="6"/>
      <c r="AB11" s="6"/>
      <c r="AC11" s="6"/>
    </row>
    <row r="12" ht="38.25" customHeight="1">
      <c r="A12" s="29"/>
      <c r="B12" s="25" t="s">
        <v>173</v>
      </c>
      <c r="C12" s="50"/>
      <c r="D12" s="27"/>
      <c r="E12" s="27"/>
      <c r="F12" s="27"/>
      <c r="G12" s="27"/>
      <c r="H12" s="27"/>
      <c r="I12" s="25" t="b">
        <f t="shared" si="2"/>
        <v>0</v>
      </c>
      <c r="J12" s="6"/>
      <c r="K12" s="6"/>
      <c r="L12" s="6"/>
      <c r="M12" s="6"/>
      <c r="N12" s="6"/>
      <c r="O12" s="6"/>
      <c r="P12" s="6"/>
      <c r="Q12" s="6"/>
      <c r="R12" s="6"/>
      <c r="S12" s="6"/>
      <c r="T12" s="6"/>
      <c r="U12" s="6"/>
      <c r="V12" s="6"/>
      <c r="W12" s="6"/>
      <c r="X12" s="6"/>
      <c r="Y12" s="6"/>
      <c r="Z12" s="6"/>
      <c r="AA12" s="6"/>
      <c r="AB12" s="6"/>
      <c r="AC12" s="6"/>
    </row>
    <row r="13" ht="38.25" customHeight="1">
      <c r="A13" s="30"/>
      <c r="B13" s="25" t="s">
        <v>174</v>
      </c>
      <c r="C13" s="50"/>
      <c r="D13" s="27"/>
      <c r="E13" s="27"/>
      <c r="F13" s="27"/>
      <c r="G13" s="27"/>
      <c r="H13" s="27"/>
      <c r="I13" s="25" t="b">
        <f t="shared" si="2"/>
        <v>0</v>
      </c>
      <c r="J13" s="6"/>
      <c r="K13" s="6"/>
      <c r="L13" s="6"/>
      <c r="M13" s="6"/>
      <c r="N13" s="6"/>
      <c r="O13" s="6"/>
      <c r="P13" s="6"/>
      <c r="Q13" s="6"/>
      <c r="R13" s="6"/>
      <c r="S13" s="6"/>
      <c r="T13" s="6"/>
      <c r="U13" s="6"/>
      <c r="V13" s="6"/>
      <c r="W13" s="6"/>
      <c r="X13" s="6"/>
      <c r="Y13" s="6"/>
      <c r="Z13" s="6"/>
      <c r="AA13" s="6"/>
      <c r="AB13" s="6"/>
      <c r="AC13" s="6"/>
    </row>
    <row r="14" ht="46.5" customHeight="1">
      <c r="A14" s="21" t="s">
        <v>29</v>
      </c>
      <c r="B14" s="49" t="s">
        <v>175</v>
      </c>
      <c r="C14" s="22"/>
      <c r="D14" s="22"/>
      <c r="E14" s="22"/>
      <c r="F14" s="22"/>
      <c r="G14" s="22"/>
      <c r="H14" s="22"/>
      <c r="I14" s="22">
        <f>(SUM(I15:I20))/6</f>
        <v>0</v>
      </c>
      <c r="J14" s="6"/>
      <c r="K14" s="6"/>
      <c r="L14" s="6"/>
      <c r="M14" s="6"/>
      <c r="N14" s="6"/>
      <c r="O14" s="6"/>
      <c r="P14" s="6"/>
      <c r="Q14" s="6"/>
      <c r="R14" s="6"/>
      <c r="S14" s="6"/>
      <c r="T14" s="6"/>
      <c r="U14" s="6"/>
      <c r="V14" s="6"/>
      <c r="W14" s="6"/>
      <c r="X14" s="6"/>
      <c r="Y14" s="6"/>
      <c r="Z14" s="6"/>
      <c r="AA14" s="6"/>
      <c r="AB14" s="6"/>
      <c r="AC14" s="6"/>
    </row>
    <row r="15" ht="33.0" customHeight="1">
      <c r="A15" s="24">
        <v>3.0</v>
      </c>
      <c r="B15" s="25" t="s">
        <v>176</v>
      </c>
      <c r="C15" s="50"/>
      <c r="D15" s="27"/>
      <c r="E15" s="27"/>
      <c r="F15" s="27"/>
      <c r="G15" s="27"/>
      <c r="H15" s="27"/>
      <c r="I15" s="25" t="b">
        <f t="shared" ref="I15:I20" si="3">IF(C15="X",0,IF(D15="X",20,IF(E15="X",40,IF(F15="X",60,IF(G15="X",80,IF(H15="X",100))))))</f>
        <v>0</v>
      </c>
      <c r="J15" s="6"/>
      <c r="K15" s="6"/>
      <c r="L15" s="6"/>
      <c r="M15" s="6"/>
      <c r="N15" s="6"/>
      <c r="O15" s="6"/>
      <c r="P15" s="6"/>
      <c r="Q15" s="6"/>
      <c r="R15" s="6"/>
      <c r="S15" s="6"/>
      <c r="T15" s="6"/>
      <c r="U15" s="6"/>
      <c r="V15" s="6"/>
      <c r="W15" s="6"/>
      <c r="X15" s="6"/>
      <c r="Y15" s="6"/>
      <c r="Z15" s="6"/>
      <c r="AA15" s="6"/>
      <c r="AB15" s="6"/>
      <c r="AC15" s="6"/>
    </row>
    <row r="16" ht="38.25" customHeight="1">
      <c r="A16" s="29"/>
      <c r="B16" s="25" t="s">
        <v>177</v>
      </c>
      <c r="C16" s="50"/>
      <c r="D16" s="27"/>
      <c r="E16" s="27"/>
      <c r="F16" s="27"/>
      <c r="G16" s="27"/>
      <c r="H16" s="27"/>
      <c r="I16" s="25" t="b">
        <f t="shared" si="3"/>
        <v>0</v>
      </c>
      <c r="J16" s="6"/>
      <c r="K16" s="6"/>
      <c r="L16" s="6"/>
      <c r="M16" s="6"/>
      <c r="N16" s="6"/>
      <c r="O16" s="6"/>
      <c r="P16" s="6"/>
      <c r="Q16" s="6"/>
      <c r="R16" s="6"/>
      <c r="S16" s="6"/>
      <c r="T16" s="6"/>
      <c r="U16" s="6"/>
      <c r="V16" s="6"/>
      <c r="W16" s="6"/>
      <c r="X16" s="6"/>
      <c r="Y16" s="6"/>
      <c r="Z16" s="6"/>
      <c r="AA16" s="6"/>
      <c r="AB16" s="6"/>
      <c r="AC16" s="6"/>
    </row>
    <row r="17" ht="38.25" customHeight="1">
      <c r="A17" s="29"/>
      <c r="B17" s="25" t="s">
        <v>178</v>
      </c>
      <c r="C17" s="50"/>
      <c r="D17" s="27"/>
      <c r="E17" s="27"/>
      <c r="F17" s="27"/>
      <c r="G17" s="27"/>
      <c r="H17" s="27"/>
      <c r="I17" s="25" t="b">
        <f t="shared" si="3"/>
        <v>0</v>
      </c>
      <c r="J17" s="6"/>
      <c r="K17" s="6"/>
      <c r="L17" s="6"/>
      <c r="M17" s="6"/>
      <c r="N17" s="6"/>
      <c r="O17" s="6"/>
      <c r="P17" s="6"/>
      <c r="Q17" s="6"/>
      <c r="R17" s="6"/>
      <c r="S17" s="6"/>
      <c r="T17" s="6"/>
      <c r="U17" s="6"/>
      <c r="V17" s="6"/>
      <c r="W17" s="6"/>
      <c r="X17" s="6"/>
      <c r="Y17" s="6"/>
      <c r="Z17" s="6"/>
      <c r="AA17" s="6"/>
      <c r="AB17" s="6"/>
      <c r="AC17" s="6"/>
    </row>
    <row r="18" ht="38.25" customHeight="1">
      <c r="A18" s="29"/>
      <c r="B18" s="25" t="s">
        <v>179</v>
      </c>
      <c r="C18" s="50"/>
      <c r="D18" s="27"/>
      <c r="E18" s="27"/>
      <c r="F18" s="27"/>
      <c r="G18" s="27"/>
      <c r="H18" s="27"/>
      <c r="I18" s="25" t="b">
        <f t="shared" si="3"/>
        <v>0</v>
      </c>
      <c r="J18" s="6"/>
      <c r="K18" s="6"/>
      <c r="L18" s="6"/>
      <c r="M18" s="6"/>
      <c r="N18" s="6"/>
      <c r="O18" s="6"/>
      <c r="P18" s="6"/>
      <c r="Q18" s="6"/>
      <c r="R18" s="6"/>
      <c r="S18" s="6"/>
      <c r="T18" s="6"/>
      <c r="U18" s="6"/>
      <c r="V18" s="6"/>
      <c r="W18" s="6"/>
      <c r="X18" s="6"/>
      <c r="Y18" s="6"/>
      <c r="Z18" s="6"/>
      <c r="AA18" s="6"/>
      <c r="AB18" s="6"/>
      <c r="AC18" s="6"/>
    </row>
    <row r="19" ht="38.25" customHeight="1">
      <c r="A19" s="29"/>
      <c r="B19" s="25" t="s">
        <v>180</v>
      </c>
      <c r="C19" s="50"/>
      <c r="D19" s="27"/>
      <c r="E19" s="27"/>
      <c r="F19" s="27"/>
      <c r="G19" s="27"/>
      <c r="H19" s="27"/>
      <c r="I19" s="25" t="b">
        <f t="shared" si="3"/>
        <v>0</v>
      </c>
      <c r="J19" s="6"/>
      <c r="K19" s="6"/>
      <c r="L19" s="6"/>
      <c r="M19" s="6"/>
      <c r="N19" s="6"/>
      <c r="O19" s="6"/>
      <c r="P19" s="6"/>
      <c r="Q19" s="6"/>
      <c r="R19" s="6"/>
      <c r="S19" s="6"/>
      <c r="T19" s="6"/>
      <c r="U19" s="6"/>
      <c r="V19" s="6"/>
      <c r="W19" s="6"/>
      <c r="X19" s="6"/>
      <c r="Y19" s="6"/>
      <c r="Z19" s="6"/>
      <c r="AA19" s="6"/>
      <c r="AB19" s="6"/>
      <c r="AC19" s="6"/>
    </row>
    <row r="20" ht="38.25" customHeight="1">
      <c r="A20" s="30"/>
      <c r="B20" s="25" t="s">
        <v>181</v>
      </c>
      <c r="C20" s="50"/>
      <c r="D20" s="27"/>
      <c r="E20" s="27"/>
      <c r="F20" s="27"/>
      <c r="G20" s="27"/>
      <c r="H20" s="27"/>
      <c r="I20" s="25" t="b">
        <f t="shared" si="3"/>
        <v>0</v>
      </c>
      <c r="J20" s="6"/>
      <c r="K20" s="6"/>
      <c r="L20" s="6"/>
      <c r="M20" s="6"/>
      <c r="N20" s="6"/>
      <c r="O20" s="6"/>
      <c r="P20" s="6"/>
      <c r="Q20" s="6"/>
      <c r="R20" s="6"/>
      <c r="S20" s="6"/>
      <c r="T20" s="6"/>
      <c r="U20" s="6"/>
      <c r="V20" s="6"/>
      <c r="W20" s="6"/>
      <c r="X20" s="6"/>
      <c r="Y20" s="6"/>
      <c r="Z20" s="6"/>
      <c r="AA20" s="6"/>
      <c r="AB20" s="6"/>
      <c r="AC20" s="6"/>
    </row>
    <row r="21" ht="36.75" customHeight="1">
      <c r="A21" s="21" t="s">
        <v>38</v>
      </c>
      <c r="B21" s="58" t="s">
        <v>182</v>
      </c>
      <c r="C21" s="22"/>
      <c r="D21" s="22"/>
      <c r="E21" s="22"/>
      <c r="F21" s="22"/>
      <c r="G21" s="22"/>
      <c r="H21" s="22"/>
      <c r="I21" s="22">
        <f>(SUM(I22:I26))/5</f>
        <v>0</v>
      </c>
      <c r="J21" s="6"/>
      <c r="K21" s="6"/>
      <c r="L21" s="6"/>
      <c r="M21" s="6"/>
      <c r="N21" s="6"/>
      <c r="O21" s="6"/>
      <c r="P21" s="6"/>
      <c r="Q21" s="6"/>
      <c r="R21" s="6"/>
      <c r="S21" s="6"/>
      <c r="T21" s="6"/>
      <c r="U21" s="6"/>
      <c r="V21" s="6"/>
      <c r="W21" s="6"/>
      <c r="X21" s="6"/>
      <c r="Y21" s="6"/>
      <c r="Z21" s="6"/>
      <c r="AA21" s="6"/>
      <c r="AB21" s="6"/>
      <c r="AC21" s="6"/>
    </row>
    <row r="22" ht="56.25" customHeight="1">
      <c r="A22" s="24">
        <v>4.0</v>
      </c>
      <c r="B22" s="25" t="s">
        <v>183</v>
      </c>
      <c r="C22" s="50"/>
      <c r="D22" s="27"/>
      <c r="E22" s="27"/>
      <c r="F22" s="27"/>
      <c r="G22" s="27"/>
      <c r="H22" s="27"/>
      <c r="I22" s="25" t="b">
        <f t="shared" ref="I22:I26" si="4">IF(C22="X",0,IF(D22="X",20,IF(E22="X",40,IF(F22="X",60,IF(G22="X",80,IF(H22="X",100))))))</f>
        <v>0</v>
      </c>
      <c r="J22" s="6"/>
      <c r="K22" s="6"/>
      <c r="L22" s="6"/>
      <c r="M22" s="6"/>
      <c r="N22" s="6"/>
      <c r="O22" s="6"/>
      <c r="P22" s="6"/>
      <c r="Q22" s="6"/>
      <c r="R22" s="6"/>
      <c r="S22" s="6"/>
      <c r="T22" s="6"/>
      <c r="U22" s="6"/>
      <c r="V22" s="6"/>
      <c r="W22" s="6"/>
      <c r="X22" s="6"/>
      <c r="Y22" s="6"/>
      <c r="Z22" s="6"/>
      <c r="AA22" s="6"/>
      <c r="AB22" s="6"/>
      <c r="AC22" s="6"/>
    </row>
    <row r="23" ht="61.5" customHeight="1">
      <c r="A23" s="29"/>
      <c r="B23" s="25" t="s">
        <v>184</v>
      </c>
      <c r="C23" s="50"/>
      <c r="D23" s="27"/>
      <c r="E23" s="27"/>
      <c r="F23" s="27"/>
      <c r="G23" s="27"/>
      <c r="H23" s="27"/>
      <c r="I23" s="25" t="b">
        <f t="shared" si="4"/>
        <v>0</v>
      </c>
      <c r="J23" s="6"/>
      <c r="K23" s="6"/>
      <c r="L23" s="6"/>
      <c r="M23" s="6"/>
      <c r="N23" s="6"/>
      <c r="O23" s="6"/>
      <c r="P23" s="6"/>
      <c r="Q23" s="6"/>
      <c r="R23" s="6"/>
      <c r="S23" s="6"/>
      <c r="T23" s="6"/>
      <c r="U23" s="6"/>
      <c r="V23" s="6"/>
      <c r="W23" s="6"/>
      <c r="X23" s="6"/>
      <c r="Y23" s="6"/>
      <c r="Z23" s="6"/>
      <c r="AA23" s="6"/>
      <c r="AB23" s="6"/>
      <c r="AC23" s="6"/>
    </row>
    <row r="24" ht="33.0" customHeight="1">
      <c r="A24" s="29"/>
      <c r="B24" s="25" t="s">
        <v>185</v>
      </c>
      <c r="C24" s="50"/>
      <c r="D24" s="27"/>
      <c r="E24" s="27"/>
      <c r="F24" s="27"/>
      <c r="G24" s="27"/>
      <c r="H24" s="27"/>
      <c r="I24" s="25" t="b">
        <f t="shared" si="4"/>
        <v>0</v>
      </c>
      <c r="J24" s="6"/>
      <c r="K24" s="6"/>
      <c r="L24" s="6"/>
      <c r="M24" s="6"/>
      <c r="N24" s="6"/>
      <c r="O24" s="6"/>
      <c r="P24" s="6"/>
      <c r="Q24" s="6"/>
      <c r="R24" s="6"/>
      <c r="S24" s="6"/>
      <c r="T24" s="6"/>
      <c r="U24" s="6"/>
      <c r="V24" s="6"/>
      <c r="W24" s="6"/>
      <c r="X24" s="6"/>
      <c r="Y24" s="6"/>
      <c r="Z24" s="6"/>
      <c r="AA24" s="6"/>
      <c r="AB24" s="6"/>
      <c r="AC24" s="6"/>
    </row>
    <row r="25" ht="39.75" customHeight="1">
      <c r="A25" s="29"/>
      <c r="B25" s="25" t="s">
        <v>186</v>
      </c>
      <c r="C25" s="50"/>
      <c r="D25" s="27"/>
      <c r="E25" s="27"/>
      <c r="F25" s="27"/>
      <c r="G25" s="27"/>
      <c r="H25" s="27"/>
      <c r="I25" s="25" t="b">
        <f t="shared" si="4"/>
        <v>0</v>
      </c>
      <c r="J25" s="6"/>
      <c r="K25" s="6"/>
      <c r="L25" s="6"/>
      <c r="M25" s="6"/>
      <c r="N25" s="6"/>
      <c r="O25" s="6"/>
      <c r="P25" s="6"/>
      <c r="Q25" s="6"/>
      <c r="R25" s="6"/>
      <c r="S25" s="6"/>
      <c r="T25" s="6"/>
      <c r="U25" s="6"/>
      <c r="V25" s="6"/>
      <c r="W25" s="6"/>
      <c r="X25" s="6"/>
      <c r="Y25" s="6"/>
      <c r="Z25" s="6"/>
      <c r="AA25" s="6"/>
      <c r="AB25" s="6"/>
      <c r="AC25" s="6"/>
    </row>
    <row r="26" ht="33.75" customHeight="1">
      <c r="A26" s="30"/>
      <c r="B26" s="25" t="s">
        <v>187</v>
      </c>
      <c r="C26" s="50"/>
      <c r="D26" s="27"/>
      <c r="E26" s="27"/>
      <c r="F26" s="27"/>
      <c r="G26" s="27"/>
      <c r="H26" s="27"/>
      <c r="I26" s="25" t="b">
        <f t="shared" si="4"/>
        <v>0</v>
      </c>
      <c r="J26" s="6"/>
      <c r="K26" s="6"/>
      <c r="L26" s="6"/>
      <c r="M26" s="6"/>
      <c r="N26" s="6"/>
      <c r="O26" s="6"/>
      <c r="P26" s="6"/>
      <c r="Q26" s="6"/>
      <c r="R26" s="6"/>
      <c r="S26" s="6"/>
      <c r="T26" s="6"/>
      <c r="U26" s="6"/>
      <c r="V26" s="6"/>
      <c r="W26" s="6"/>
      <c r="X26" s="6"/>
      <c r="Y26" s="6"/>
      <c r="Z26" s="6"/>
      <c r="AA26" s="6"/>
      <c r="AB26" s="6"/>
      <c r="AC26" s="6"/>
    </row>
    <row r="27" ht="44.25" customHeight="1">
      <c r="A27" s="21" t="s">
        <v>46</v>
      </c>
      <c r="B27" s="49" t="s">
        <v>188</v>
      </c>
      <c r="C27" s="22"/>
      <c r="D27" s="22"/>
      <c r="E27" s="22"/>
      <c r="F27" s="22"/>
      <c r="G27" s="22"/>
      <c r="H27" s="22"/>
      <c r="I27" s="22">
        <f>(SUM(I28:I34))/7</f>
        <v>0</v>
      </c>
      <c r="J27" s="6"/>
      <c r="K27" s="6"/>
      <c r="L27" s="6"/>
      <c r="M27" s="6"/>
      <c r="N27" s="6"/>
      <c r="O27" s="6"/>
      <c r="P27" s="6"/>
      <c r="Q27" s="6"/>
      <c r="R27" s="6"/>
      <c r="S27" s="6"/>
      <c r="T27" s="6"/>
      <c r="U27" s="6"/>
      <c r="V27" s="6"/>
      <c r="W27" s="6"/>
      <c r="X27" s="6"/>
      <c r="Y27" s="6"/>
      <c r="Z27" s="6"/>
      <c r="AA27" s="6"/>
      <c r="AB27" s="6"/>
      <c r="AC27" s="6"/>
    </row>
    <row r="28" ht="38.25" customHeight="1">
      <c r="A28" s="24">
        <v>5.0</v>
      </c>
      <c r="B28" s="25" t="s">
        <v>189</v>
      </c>
      <c r="C28" s="50"/>
      <c r="D28" s="27"/>
      <c r="E28" s="27"/>
      <c r="F28" s="27"/>
      <c r="G28" s="27"/>
      <c r="H28" s="27"/>
      <c r="I28" s="25" t="b">
        <f t="shared" ref="I28:I34" si="5">IF(C28="X",0,IF(D28="X",20,IF(E28="X",40,IF(F28="X",60,IF(G28="X",80,IF(H28="X",100))))))</f>
        <v>0</v>
      </c>
      <c r="J28" s="6"/>
      <c r="K28" s="6"/>
      <c r="L28" s="6"/>
      <c r="M28" s="6"/>
      <c r="N28" s="6"/>
      <c r="O28" s="6"/>
      <c r="P28" s="6"/>
      <c r="Q28" s="6"/>
      <c r="R28" s="6"/>
      <c r="S28" s="6"/>
      <c r="T28" s="6"/>
      <c r="U28" s="6"/>
      <c r="V28" s="6"/>
      <c r="W28" s="6"/>
      <c r="X28" s="6"/>
      <c r="Y28" s="6"/>
      <c r="Z28" s="6"/>
      <c r="AA28" s="6"/>
      <c r="AB28" s="6"/>
      <c r="AC28" s="6"/>
    </row>
    <row r="29" ht="69.0" customHeight="1">
      <c r="A29" s="29"/>
      <c r="B29" s="25" t="s">
        <v>190</v>
      </c>
      <c r="C29" s="50"/>
      <c r="D29" s="27"/>
      <c r="E29" s="27"/>
      <c r="F29" s="27"/>
      <c r="G29" s="27"/>
      <c r="H29" s="27"/>
      <c r="I29" s="25" t="b">
        <f t="shared" si="5"/>
        <v>0</v>
      </c>
      <c r="J29" s="6"/>
      <c r="K29" s="6"/>
      <c r="L29" s="6"/>
      <c r="M29" s="6"/>
      <c r="N29" s="6"/>
      <c r="O29" s="6"/>
      <c r="P29" s="6"/>
      <c r="Q29" s="6"/>
      <c r="R29" s="6"/>
      <c r="S29" s="6"/>
      <c r="T29" s="6"/>
      <c r="U29" s="6"/>
      <c r="V29" s="6"/>
      <c r="W29" s="6"/>
      <c r="X29" s="6"/>
      <c r="Y29" s="6"/>
      <c r="Z29" s="6"/>
      <c r="AA29" s="6"/>
      <c r="AB29" s="6"/>
      <c r="AC29" s="6"/>
    </row>
    <row r="30" ht="38.25" customHeight="1">
      <c r="A30" s="29"/>
      <c r="B30" s="25" t="s">
        <v>191</v>
      </c>
      <c r="C30" s="50"/>
      <c r="D30" s="27"/>
      <c r="E30" s="27"/>
      <c r="F30" s="27"/>
      <c r="G30" s="27"/>
      <c r="H30" s="27"/>
      <c r="I30" s="25" t="b">
        <f t="shared" si="5"/>
        <v>0</v>
      </c>
      <c r="J30" s="6"/>
      <c r="K30" s="6"/>
      <c r="L30" s="6"/>
      <c r="M30" s="6"/>
      <c r="N30" s="6"/>
      <c r="O30" s="6"/>
      <c r="P30" s="6"/>
      <c r="Q30" s="6"/>
      <c r="R30" s="6"/>
      <c r="S30" s="6"/>
      <c r="T30" s="6"/>
      <c r="U30" s="6"/>
      <c r="V30" s="6"/>
      <c r="W30" s="6"/>
      <c r="X30" s="6"/>
      <c r="Y30" s="6"/>
      <c r="Z30" s="6"/>
      <c r="AA30" s="6"/>
      <c r="AB30" s="6"/>
      <c r="AC30" s="6"/>
    </row>
    <row r="31" ht="57.75" customHeight="1">
      <c r="A31" s="29"/>
      <c r="B31" s="25" t="s">
        <v>192</v>
      </c>
      <c r="C31" s="50"/>
      <c r="D31" s="27"/>
      <c r="E31" s="27"/>
      <c r="F31" s="27"/>
      <c r="G31" s="27"/>
      <c r="H31" s="27"/>
      <c r="I31" s="25" t="b">
        <f t="shared" si="5"/>
        <v>0</v>
      </c>
      <c r="J31" s="6"/>
      <c r="K31" s="6"/>
      <c r="L31" s="6"/>
      <c r="M31" s="6"/>
      <c r="N31" s="6"/>
      <c r="O31" s="6"/>
      <c r="P31" s="6"/>
      <c r="Q31" s="6"/>
      <c r="R31" s="6"/>
      <c r="S31" s="6"/>
      <c r="T31" s="6"/>
      <c r="U31" s="6"/>
      <c r="V31" s="6"/>
      <c r="W31" s="6"/>
      <c r="X31" s="6"/>
      <c r="Y31" s="6"/>
      <c r="Z31" s="6"/>
      <c r="AA31" s="6"/>
      <c r="AB31" s="6"/>
      <c r="AC31" s="6"/>
    </row>
    <row r="32" ht="42.75" customHeight="1">
      <c r="A32" s="29"/>
      <c r="B32" s="25" t="s">
        <v>193</v>
      </c>
      <c r="C32" s="50"/>
      <c r="D32" s="27"/>
      <c r="E32" s="27"/>
      <c r="F32" s="27"/>
      <c r="G32" s="27"/>
      <c r="H32" s="27"/>
      <c r="I32" s="25" t="b">
        <f t="shared" si="5"/>
        <v>0</v>
      </c>
      <c r="J32" s="6"/>
      <c r="K32" s="6"/>
      <c r="L32" s="6"/>
      <c r="M32" s="6"/>
      <c r="N32" s="6"/>
      <c r="O32" s="6"/>
      <c r="P32" s="6"/>
      <c r="Q32" s="6"/>
      <c r="R32" s="6"/>
      <c r="S32" s="6"/>
      <c r="T32" s="6"/>
      <c r="U32" s="6"/>
      <c r="V32" s="6"/>
      <c r="W32" s="6"/>
      <c r="X32" s="6"/>
      <c r="Y32" s="6"/>
      <c r="Z32" s="6"/>
      <c r="AA32" s="6"/>
      <c r="AB32" s="6"/>
      <c r="AC32" s="6"/>
    </row>
    <row r="33" ht="29.25" customHeight="1">
      <c r="A33" s="29"/>
      <c r="B33" s="25" t="s">
        <v>194</v>
      </c>
      <c r="C33" s="50"/>
      <c r="D33" s="27"/>
      <c r="E33" s="27"/>
      <c r="F33" s="27"/>
      <c r="G33" s="27"/>
      <c r="H33" s="27"/>
      <c r="I33" s="25" t="b">
        <f t="shared" si="5"/>
        <v>0</v>
      </c>
      <c r="J33" s="6"/>
      <c r="K33" s="6"/>
      <c r="L33" s="6"/>
      <c r="M33" s="6"/>
      <c r="N33" s="6"/>
      <c r="O33" s="6"/>
      <c r="P33" s="6"/>
      <c r="Q33" s="6"/>
      <c r="R33" s="6"/>
      <c r="S33" s="6"/>
      <c r="T33" s="6"/>
      <c r="U33" s="6"/>
      <c r="V33" s="6"/>
      <c r="W33" s="6"/>
      <c r="X33" s="6"/>
      <c r="Y33" s="6"/>
      <c r="Z33" s="6"/>
      <c r="AA33" s="6"/>
      <c r="AB33" s="6"/>
      <c r="AC33" s="6"/>
    </row>
    <row r="34" ht="32.25" customHeight="1">
      <c r="A34" s="30"/>
      <c r="B34" s="25" t="s">
        <v>195</v>
      </c>
      <c r="C34" s="50"/>
      <c r="D34" s="27"/>
      <c r="E34" s="27"/>
      <c r="F34" s="27"/>
      <c r="G34" s="27"/>
      <c r="H34" s="27"/>
      <c r="I34" s="25" t="b">
        <f t="shared" si="5"/>
        <v>0</v>
      </c>
      <c r="J34" s="6"/>
      <c r="K34" s="6"/>
      <c r="L34" s="6"/>
      <c r="M34" s="6"/>
      <c r="N34" s="6"/>
      <c r="O34" s="6"/>
      <c r="P34" s="6"/>
      <c r="Q34" s="6"/>
      <c r="R34" s="6"/>
      <c r="S34" s="6"/>
      <c r="T34" s="6"/>
      <c r="U34" s="6"/>
      <c r="V34" s="6"/>
      <c r="W34" s="6"/>
      <c r="X34" s="6"/>
      <c r="Y34" s="6"/>
      <c r="Z34" s="6"/>
      <c r="AA34" s="6"/>
      <c r="AB34" s="6"/>
      <c r="AC34" s="6"/>
    </row>
    <row r="35" ht="115.5" customHeight="1">
      <c r="A35" s="21" t="s">
        <v>53</v>
      </c>
      <c r="B35" s="49" t="s">
        <v>196</v>
      </c>
      <c r="C35" s="22"/>
      <c r="D35" s="22"/>
      <c r="E35" s="22"/>
      <c r="F35" s="22"/>
      <c r="G35" s="22"/>
      <c r="H35" s="22"/>
      <c r="I35" s="22">
        <f>(SUM(I36:I40))/5</f>
        <v>0</v>
      </c>
      <c r="J35" s="6"/>
      <c r="K35" s="6"/>
      <c r="L35" s="6"/>
      <c r="M35" s="6"/>
      <c r="N35" s="6"/>
      <c r="O35" s="6"/>
      <c r="P35" s="6"/>
      <c r="Q35" s="6"/>
      <c r="R35" s="6"/>
      <c r="S35" s="6"/>
      <c r="T35" s="6"/>
      <c r="U35" s="6"/>
      <c r="V35" s="6"/>
      <c r="W35" s="6"/>
      <c r="X35" s="6"/>
      <c r="Y35" s="6"/>
      <c r="Z35" s="6"/>
      <c r="AA35" s="6"/>
      <c r="AB35" s="6"/>
      <c r="AC35" s="6"/>
    </row>
    <row r="36" ht="37.5" customHeight="1">
      <c r="A36" s="24">
        <v>6.0</v>
      </c>
      <c r="B36" s="25" t="s">
        <v>197</v>
      </c>
      <c r="C36" s="50"/>
      <c r="D36" s="27"/>
      <c r="E36" s="27"/>
      <c r="F36" s="27"/>
      <c r="G36" s="27"/>
      <c r="H36" s="27"/>
      <c r="I36" s="25" t="b">
        <f t="shared" ref="I36:I40" si="6">IF(C36="X",0,IF(D36="X",20,IF(E36="X",40,IF(F36="X",60,IF(G36="X",80,IF(H36="X",100))))))</f>
        <v>0</v>
      </c>
      <c r="J36" s="6"/>
      <c r="K36" s="6"/>
      <c r="L36" s="6"/>
      <c r="M36" s="6"/>
      <c r="N36" s="6"/>
      <c r="O36" s="6"/>
      <c r="P36" s="6"/>
      <c r="Q36" s="6"/>
      <c r="R36" s="6"/>
      <c r="S36" s="6"/>
      <c r="T36" s="6"/>
      <c r="U36" s="6"/>
      <c r="V36" s="6"/>
      <c r="W36" s="6"/>
      <c r="X36" s="6"/>
      <c r="Y36" s="6"/>
      <c r="Z36" s="6"/>
      <c r="AA36" s="6"/>
      <c r="AB36" s="6"/>
      <c r="AC36" s="6"/>
    </row>
    <row r="37" ht="38.25" customHeight="1">
      <c r="A37" s="29"/>
      <c r="B37" s="25" t="s">
        <v>198</v>
      </c>
      <c r="C37" s="50"/>
      <c r="D37" s="27"/>
      <c r="E37" s="27"/>
      <c r="F37" s="27"/>
      <c r="G37" s="27"/>
      <c r="H37" s="27"/>
      <c r="I37" s="25" t="b">
        <f t="shared" si="6"/>
        <v>0</v>
      </c>
      <c r="J37" s="6"/>
      <c r="K37" s="6"/>
      <c r="L37" s="6"/>
      <c r="M37" s="6"/>
      <c r="N37" s="6"/>
      <c r="O37" s="6"/>
      <c r="P37" s="6"/>
      <c r="Q37" s="6"/>
      <c r="R37" s="6"/>
      <c r="S37" s="6"/>
      <c r="T37" s="6"/>
      <c r="U37" s="6"/>
      <c r="V37" s="6"/>
      <c r="W37" s="6"/>
      <c r="X37" s="6"/>
      <c r="Y37" s="6"/>
      <c r="Z37" s="6"/>
      <c r="AA37" s="6"/>
      <c r="AB37" s="6"/>
      <c r="AC37" s="6"/>
    </row>
    <row r="38" ht="38.25" customHeight="1">
      <c r="A38" s="29"/>
      <c r="B38" s="25" t="s">
        <v>199</v>
      </c>
      <c r="C38" s="50"/>
      <c r="D38" s="27"/>
      <c r="E38" s="27"/>
      <c r="F38" s="27"/>
      <c r="G38" s="27"/>
      <c r="H38" s="27"/>
      <c r="I38" s="25" t="b">
        <f t="shared" si="6"/>
        <v>0</v>
      </c>
      <c r="J38" s="6"/>
      <c r="K38" s="6"/>
      <c r="L38" s="6"/>
      <c r="M38" s="6"/>
      <c r="N38" s="6"/>
      <c r="O38" s="6"/>
      <c r="P38" s="6"/>
      <c r="Q38" s="6"/>
      <c r="R38" s="6"/>
      <c r="S38" s="6"/>
      <c r="T38" s="6"/>
      <c r="U38" s="6"/>
      <c r="V38" s="6"/>
      <c r="W38" s="6"/>
      <c r="X38" s="6"/>
      <c r="Y38" s="6"/>
      <c r="Z38" s="6"/>
      <c r="AA38" s="6"/>
      <c r="AB38" s="6"/>
      <c r="AC38" s="6"/>
    </row>
    <row r="39" ht="38.25" customHeight="1">
      <c r="A39" s="29"/>
      <c r="B39" s="25" t="s">
        <v>200</v>
      </c>
      <c r="C39" s="50"/>
      <c r="D39" s="27"/>
      <c r="E39" s="27"/>
      <c r="F39" s="27"/>
      <c r="G39" s="27"/>
      <c r="H39" s="27"/>
      <c r="I39" s="25" t="b">
        <f t="shared" si="6"/>
        <v>0</v>
      </c>
      <c r="J39" s="6"/>
      <c r="K39" s="6"/>
      <c r="L39" s="6"/>
      <c r="M39" s="6"/>
      <c r="N39" s="6"/>
      <c r="O39" s="6"/>
      <c r="P39" s="6"/>
      <c r="Q39" s="6"/>
      <c r="R39" s="6"/>
      <c r="S39" s="6"/>
      <c r="T39" s="6"/>
      <c r="U39" s="6"/>
      <c r="V39" s="6"/>
      <c r="W39" s="6"/>
      <c r="X39" s="6"/>
      <c r="Y39" s="6"/>
      <c r="Z39" s="6"/>
      <c r="AA39" s="6"/>
      <c r="AB39" s="6"/>
      <c r="AC39" s="6"/>
    </row>
    <row r="40" ht="42.75" customHeight="1">
      <c r="A40" s="30"/>
      <c r="B40" s="25" t="s">
        <v>201</v>
      </c>
      <c r="C40" s="50"/>
      <c r="D40" s="27"/>
      <c r="E40" s="27"/>
      <c r="F40" s="27"/>
      <c r="G40" s="27"/>
      <c r="H40" s="27"/>
      <c r="I40" s="25" t="b">
        <f t="shared" si="6"/>
        <v>0</v>
      </c>
      <c r="J40" s="6"/>
      <c r="K40" s="6"/>
      <c r="L40" s="6"/>
      <c r="M40" s="6"/>
      <c r="N40" s="6"/>
      <c r="O40" s="6"/>
      <c r="P40" s="6"/>
      <c r="Q40" s="6"/>
      <c r="R40" s="6"/>
      <c r="S40" s="6"/>
      <c r="T40" s="6"/>
      <c r="U40" s="6"/>
      <c r="V40" s="6"/>
      <c r="W40" s="6"/>
      <c r="X40" s="6"/>
      <c r="Y40" s="6"/>
      <c r="Z40" s="6"/>
      <c r="AA40" s="6"/>
      <c r="AB40" s="6"/>
      <c r="AC40" s="6"/>
    </row>
    <row r="41" ht="94.5" customHeight="1">
      <c r="A41" s="21" t="s">
        <v>60</v>
      </c>
      <c r="B41" s="49" t="s">
        <v>202</v>
      </c>
      <c r="C41" s="22"/>
      <c r="D41" s="22"/>
      <c r="E41" s="22"/>
      <c r="F41" s="22"/>
      <c r="G41" s="22"/>
      <c r="H41" s="22"/>
      <c r="I41" s="22">
        <f>(SUM(I42:I46))/5</f>
        <v>0</v>
      </c>
      <c r="J41" s="6"/>
      <c r="K41" s="6"/>
      <c r="L41" s="6"/>
      <c r="M41" s="6"/>
      <c r="N41" s="6"/>
      <c r="O41" s="6"/>
      <c r="P41" s="6"/>
      <c r="Q41" s="6"/>
      <c r="R41" s="6"/>
      <c r="S41" s="6"/>
      <c r="T41" s="6"/>
      <c r="U41" s="6"/>
      <c r="V41" s="6"/>
      <c r="W41" s="6"/>
      <c r="X41" s="6"/>
      <c r="Y41" s="6"/>
      <c r="Z41" s="6"/>
      <c r="AA41" s="6"/>
      <c r="AB41" s="6"/>
      <c r="AC41" s="6"/>
    </row>
    <row r="42" ht="38.25" customHeight="1">
      <c r="A42" s="24">
        <v>7.0</v>
      </c>
      <c r="B42" s="25" t="s">
        <v>203</v>
      </c>
      <c r="C42" s="50"/>
      <c r="D42" s="27"/>
      <c r="E42" s="27"/>
      <c r="F42" s="27"/>
      <c r="G42" s="27"/>
      <c r="H42" s="27"/>
      <c r="I42" s="25" t="b">
        <f t="shared" ref="I42:I46" si="7">IF(C42="X",0,IF(D42="X",20,IF(E42="X",40,IF(F42="X",60,IF(G42="X",80,IF(H42="X",100))))))</f>
        <v>0</v>
      </c>
      <c r="J42" s="6"/>
      <c r="K42" s="6"/>
      <c r="L42" s="6"/>
      <c r="M42" s="6"/>
      <c r="N42" s="6"/>
      <c r="O42" s="6"/>
      <c r="P42" s="6"/>
      <c r="Q42" s="6"/>
      <c r="R42" s="6"/>
      <c r="S42" s="6"/>
      <c r="T42" s="6"/>
      <c r="U42" s="6"/>
      <c r="V42" s="6"/>
      <c r="W42" s="6"/>
      <c r="X42" s="6"/>
      <c r="Y42" s="6"/>
      <c r="Z42" s="6"/>
      <c r="AA42" s="6"/>
      <c r="AB42" s="6"/>
      <c r="AC42" s="6"/>
    </row>
    <row r="43" ht="43.5" customHeight="1">
      <c r="A43" s="29"/>
      <c r="B43" s="25" t="s">
        <v>204</v>
      </c>
      <c r="C43" s="50"/>
      <c r="D43" s="27"/>
      <c r="E43" s="27"/>
      <c r="F43" s="27"/>
      <c r="G43" s="27"/>
      <c r="H43" s="27"/>
      <c r="I43" s="25" t="b">
        <f t="shared" si="7"/>
        <v>0</v>
      </c>
      <c r="J43" s="6"/>
      <c r="K43" s="6"/>
      <c r="L43" s="6"/>
      <c r="M43" s="6"/>
      <c r="N43" s="6"/>
      <c r="O43" s="6"/>
      <c r="P43" s="6"/>
      <c r="Q43" s="6"/>
      <c r="R43" s="6"/>
      <c r="S43" s="6"/>
      <c r="T43" s="6"/>
      <c r="U43" s="6"/>
      <c r="V43" s="6"/>
      <c r="W43" s="6"/>
      <c r="X43" s="6"/>
      <c r="Y43" s="6"/>
      <c r="Z43" s="6"/>
      <c r="AA43" s="6"/>
      <c r="AB43" s="6"/>
      <c r="AC43" s="6"/>
    </row>
    <row r="44" ht="42.0" customHeight="1">
      <c r="A44" s="29"/>
      <c r="B44" s="25" t="s">
        <v>205</v>
      </c>
      <c r="C44" s="50"/>
      <c r="D44" s="27"/>
      <c r="E44" s="27"/>
      <c r="F44" s="27"/>
      <c r="G44" s="27"/>
      <c r="H44" s="27"/>
      <c r="I44" s="25" t="b">
        <f t="shared" si="7"/>
        <v>0</v>
      </c>
      <c r="J44" s="6"/>
      <c r="K44" s="6"/>
      <c r="L44" s="6"/>
      <c r="M44" s="6"/>
      <c r="N44" s="6"/>
      <c r="O44" s="6"/>
      <c r="P44" s="6"/>
      <c r="Q44" s="6"/>
      <c r="R44" s="6"/>
      <c r="S44" s="6"/>
      <c r="T44" s="6"/>
      <c r="U44" s="6"/>
      <c r="V44" s="6"/>
      <c r="W44" s="6"/>
      <c r="X44" s="6"/>
      <c r="Y44" s="6"/>
      <c r="Z44" s="6"/>
      <c r="AA44" s="6"/>
      <c r="AB44" s="6"/>
      <c r="AC44" s="6"/>
    </row>
    <row r="45" ht="36.75" customHeight="1">
      <c r="A45" s="29"/>
      <c r="B45" s="25" t="s">
        <v>206</v>
      </c>
      <c r="C45" s="50"/>
      <c r="D45" s="27"/>
      <c r="E45" s="27"/>
      <c r="F45" s="27"/>
      <c r="G45" s="27"/>
      <c r="H45" s="27"/>
      <c r="I45" s="25" t="b">
        <f t="shared" si="7"/>
        <v>0</v>
      </c>
      <c r="J45" s="6"/>
      <c r="K45" s="6"/>
      <c r="L45" s="6"/>
      <c r="M45" s="6"/>
      <c r="N45" s="6"/>
      <c r="O45" s="6"/>
      <c r="P45" s="6"/>
      <c r="Q45" s="6"/>
      <c r="R45" s="6"/>
      <c r="S45" s="6"/>
      <c r="T45" s="6"/>
      <c r="U45" s="6"/>
      <c r="V45" s="6"/>
      <c r="W45" s="6"/>
      <c r="X45" s="6"/>
      <c r="Y45" s="6"/>
      <c r="Z45" s="6"/>
      <c r="AA45" s="6"/>
      <c r="AB45" s="6"/>
      <c r="AC45" s="6"/>
    </row>
    <row r="46" ht="51.0" customHeight="1">
      <c r="A46" s="30"/>
      <c r="B46" s="25" t="s">
        <v>207</v>
      </c>
      <c r="C46" s="50"/>
      <c r="D46" s="27"/>
      <c r="E46" s="27"/>
      <c r="F46" s="27"/>
      <c r="G46" s="27"/>
      <c r="H46" s="27"/>
      <c r="I46" s="25" t="b">
        <f t="shared" si="7"/>
        <v>0</v>
      </c>
      <c r="J46" s="6"/>
      <c r="K46" s="6"/>
      <c r="L46" s="6"/>
      <c r="M46" s="6"/>
      <c r="N46" s="6"/>
      <c r="O46" s="6"/>
      <c r="P46" s="6"/>
      <c r="Q46" s="6"/>
      <c r="R46" s="6"/>
      <c r="S46" s="6"/>
      <c r="T46" s="6"/>
      <c r="U46" s="6"/>
      <c r="V46" s="6"/>
      <c r="W46" s="6"/>
      <c r="X46" s="6"/>
      <c r="Y46" s="6"/>
      <c r="Z46" s="6"/>
      <c r="AA46" s="6"/>
      <c r="AB46" s="6"/>
      <c r="AC46" s="6"/>
    </row>
    <row r="47" ht="78.75" customHeight="1">
      <c r="A47" s="21" t="s">
        <v>66</v>
      </c>
      <c r="B47" s="49" t="s">
        <v>208</v>
      </c>
      <c r="C47" s="22"/>
      <c r="D47" s="22"/>
      <c r="E47" s="22"/>
      <c r="F47" s="22"/>
      <c r="G47" s="22"/>
      <c r="H47" s="22"/>
      <c r="I47" s="22">
        <f>(SUM(I48:I54))/7</f>
        <v>0</v>
      </c>
      <c r="J47" s="6"/>
      <c r="K47" s="6"/>
      <c r="L47" s="6"/>
      <c r="M47" s="6"/>
      <c r="N47" s="6"/>
      <c r="O47" s="6"/>
      <c r="P47" s="6"/>
      <c r="Q47" s="6"/>
      <c r="R47" s="6"/>
      <c r="S47" s="6"/>
      <c r="T47" s="6"/>
      <c r="U47" s="6"/>
      <c r="V47" s="6"/>
      <c r="W47" s="6"/>
      <c r="X47" s="6"/>
      <c r="Y47" s="6"/>
      <c r="Z47" s="6"/>
      <c r="AA47" s="6"/>
      <c r="AB47" s="6"/>
      <c r="AC47" s="6"/>
    </row>
    <row r="48" ht="59.25" customHeight="1">
      <c r="A48" s="24">
        <v>8.0</v>
      </c>
      <c r="B48" s="25" t="s">
        <v>209</v>
      </c>
      <c r="C48" s="50"/>
      <c r="D48" s="27"/>
      <c r="E48" s="27"/>
      <c r="F48" s="27"/>
      <c r="G48" s="27"/>
      <c r="H48" s="27"/>
      <c r="I48" s="25" t="b">
        <f t="shared" ref="I48:I54" si="8">IF(C48="X",0,IF(D48="X",20,IF(E48="X",40,IF(F48="X",60,IF(G48="X",80,IF(H48="X",100))))))</f>
        <v>0</v>
      </c>
      <c r="J48" s="6"/>
      <c r="K48" s="6"/>
      <c r="L48" s="6"/>
      <c r="M48" s="6"/>
      <c r="N48" s="6"/>
      <c r="O48" s="6"/>
      <c r="P48" s="6"/>
      <c r="Q48" s="6"/>
      <c r="R48" s="6"/>
      <c r="S48" s="6"/>
      <c r="T48" s="6"/>
      <c r="U48" s="6"/>
      <c r="V48" s="6"/>
      <c r="W48" s="6"/>
      <c r="X48" s="6"/>
      <c r="Y48" s="6"/>
      <c r="Z48" s="6"/>
      <c r="AA48" s="6"/>
      <c r="AB48" s="6"/>
      <c r="AC48" s="6"/>
    </row>
    <row r="49" ht="59.25" customHeight="1">
      <c r="A49" s="29"/>
      <c r="B49" s="59" t="s">
        <v>210</v>
      </c>
      <c r="C49" s="50"/>
      <c r="D49" s="27"/>
      <c r="E49" s="27"/>
      <c r="F49" s="27"/>
      <c r="G49" s="27"/>
      <c r="H49" s="27"/>
      <c r="I49" s="25" t="b">
        <f t="shared" si="8"/>
        <v>0</v>
      </c>
      <c r="J49" s="6"/>
      <c r="K49" s="6"/>
      <c r="L49" s="6"/>
      <c r="M49" s="6"/>
      <c r="N49" s="6"/>
      <c r="O49" s="6"/>
      <c r="P49" s="6"/>
      <c r="Q49" s="6"/>
      <c r="R49" s="6"/>
      <c r="S49" s="6"/>
      <c r="T49" s="6"/>
      <c r="U49" s="6"/>
      <c r="V49" s="6"/>
      <c r="W49" s="6"/>
      <c r="X49" s="6"/>
      <c r="Y49" s="6"/>
      <c r="Z49" s="6"/>
      <c r="AA49" s="6"/>
      <c r="AB49" s="6"/>
      <c r="AC49" s="6"/>
    </row>
    <row r="50" ht="59.25" customHeight="1">
      <c r="A50" s="29"/>
      <c r="B50" s="60" t="s">
        <v>211</v>
      </c>
      <c r="C50" s="50"/>
      <c r="D50" s="27"/>
      <c r="E50" s="27"/>
      <c r="F50" s="27"/>
      <c r="G50" s="27"/>
      <c r="H50" s="27"/>
      <c r="I50" s="25" t="b">
        <f t="shared" si="8"/>
        <v>0</v>
      </c>
      <c r="J50" s="6"/>
      <c r="K50" s="6"/>
      <c r="L50" s="6"/>
      <c r="M50" s="6"/>
      <c r="N50" s="6"/>
      <c r="O50" s="6"/>
      <c r="P50" s="6"/>
      <c r="Q50" s="6"/>
      <c r="R50" s="6"/>
      <c r="S50" s="6"/>
      <c r="T50" s="6"/>
      <c r="U50" s="6"/>
      <c r="V50" s="6"/>
      <c r="W50" s="6"/>
      <c r="X50" s="6"/>
      <c r="Y50" s="6"/>
      <c r="Z50" s="6"/>
      <c r="AA50" s="6"/>
      <c r="AB50" s="6"/>
      <c r="AC50" s="6"/>
    </row>
    <row r="51" ht="59.25" customHeight="1">
      <c r="A51" s="29"/>
      <c r="B51" s="60" t="s">
        <v>212</v>
      </c>
      <c r="C51" s="50"/>
      <c r="D51" s="27"/>
      <c r="E51" s="27"/>
      <c r="F51" s="27"/>
      <c r="G51" s="27"/>
      <c r="H51" s="27"/>
      <c r="I51" s="25" t="b">
        <f t="shared" si="8"/>
        <v>0</v>
      </c>
      <c r="J51" s="6"/>
      <c r="K51" s="6"/>
      <c r="L51" s="6"/>
      <c r="M51" s="6"/>
      <c r="N51" s="6"/>
      <c r="O51" s="6"/>
      <c r="P51" s="6"/>
      <c r="Q51" s="6"/>
      <c r="R51" s="6"/>
      <c r="S51" s="6"/>
      <c r="T51" s="6"/>
      <c r="U51" s="6"/>
      <c r="V51" s="6"/>
      <c r="W51" s="6"/>
      <c r="X51" s="6"/>
      <c r="Y51" s="6"/>
      <c r="Z51" s="6"/>
      <c r="AA51" s="6"/>
      <c r="AB51" s="6"/>
      <c r="AC51" s="6"/>
    </row>
    <row r="52" ht="60.75" customHeight="1">
      <c r="A52" s="29"/>
      <c r="B52" s="25" t="s">
        <v>213</v>
      </c>
      <c r="C52" s="50"/>
      <c r="D52" s="27"/>
      <c r="E52" s="27"/>
      <c r="F52" s="27"/>
      <c r="G52" s="27"/>
      <c r="H52" s="27"/>
      <c r="I52" s="25" t="b">
        <f t="shared" si="8"/>
        <v>0</v>
      </c>
      <c r="J52" s="6"/>
      <c r="K52" s="6"/>
      <c r="L52" s="6"/>
      <c r="M52" s="6"/>
      <c r="N52" s="6"/>
      <c r="O52" s="6"/>
      <c r="P52" s="6"/>
      <c r="Q52" s="6"/>
      <c r="R52" s="6"/>
      <c r="S52" s="6"/>
      <c r="T52" s="6"/>
      <c r="U52" s="6"/>
      <c r="V52" s="6"/>
      <c r="W52" s="6"/>
      <c r="X52" s="6"/>
      <c r="Y52" s="6"/>
      <c r="Z52" s="6"/>
      <c r="AA52" s="6"/>
      <c r="AB52" s="6"/>
      <c r="AC52" s="6"/>
    </row>
    <row r="53" ht="60.75" customHeight="1">
      <c r="A53" s="29"/>
      <c r="B53" s="25" t="s">
        <v>214</v>
      </c>
      <c r="C53" s="50"/>
      <c r="D53" s="27"/>
      <c r="E53" s="27"/>
      <c r="F53" s="27"/>
      <c r="G53" s="27"/>
      <c r="H53" s="27"/>
      <c r="I53" s="25" t="b">
        <f t="shared" si="8"/>
        <v>0</v>
      </c>
      <c r="J53" s="6"/>
      <c r="K53" s="6"/>
      <c r="L53" s="6"/>
      <c r="M53" s="6"/>
      <c r="N53" s="6"/>
      <c r="O53" s="6"/>
      <c r="P53" s="6"/>
      <c r="Q53" s="6"/>
      <c r="R53" s="6"/>
      <c r="S53" s="6"/>
      <c r="T53" s="6"/>
      <c r="U53" s="6"/>
      <c r="V53" s="6"/>
      <c r="W53" s="6"/>
      <c r="X53" s="6"/>
      <c r="Y53" s="6"/>
      <c r="Z53" s="6"/>
      <c r="AA53" s="6"/>
      <c r="AB53" s="6"/>
      <c r="AC53" s="6"/>
    </row>
    <row r="54" ht="56.25" customHeight="1">
      <c r="A54" s="30"/>
      <c r="B54" s="25" t="s">
        <v>215</v>
      </c>
      <c r="C54" s="50"/>
      <c r="D54" s="27"/>
      <c r="E54" s="27"/>
      <c r="F54" s="27"/>
      <c r="G54" s="27"/>
      <c r="H54" s="27"/>
      <c r="I54" s="25" t="b">
        <f t="shared" si="8"/>
        <v>0</v>
      </c>
      <c r="J54" s="6"/>
      <c r="K54" s="6"/>
      <c r="L54" s="6"/>
      <c r="M54" s="6"/>
      <c r="N54" s="6"/>
      <c r="O54" s="6"/>
      <c r="P54" s="6"/>
      <c r="Q54" s="6"/>
      <c r="R54" s="6"/>
      <c r="S54" s="6"/>
      <c r="T54" s="6"/>
      <c r="U54" s="6"/>
      <c r="V54" s="6"/>
      <c r="W54" s="6"/>
      <c r="X54" s="6"/>
      <c r="Y54" s="6"/>
      <c r="Z54" s="6"/>
      <c r="AA54" s="6"/>
      <c r="AB54" s="6"/>
      <c r="AC54" s="6"/>
    </row>
    <row r="55" ht="56.25" customHeight="1">
      <c r="A55" s="54"/>
      <c r="B55" s="55"/>
      <c r="C55" s="56"/>
      <c r="D55" s="6"/>
      <c r="E55" s="6"/>
      <c r="F55" s="6"/>
      <c r="G55" s="6"/>
      <c r="H55" s="6"/>
      <c r="I55" s="55"/>
      <c r="J55" s="6"/>
      <c r="K55" s="6"/>
      <c r="L55" s="6"/>
      <c r="M55" s="6"/>
      <c r="N55" s="6"/>
      <c r="O55" s="6"/>
      <c r="P55" s="6"/>
      <c r="Q55" s="6"/>
      <c r="R55" s="6"/>
      <c r="S55" s="6"/>
      <c r="T55" s="6"/>
      <c r="U55" s="6"/>
      <c r="V55" s="6"/>
      <c r="W55" s="6"/>
      <c r="X55" s="6"/>
      <c r="Y55" s="6"/>
      <c r="Z55" s="6"/>
      <c r="AA55" s="6"/>
      <c r="AB55" s="6"/>
      <c r="AC55" s="6"/>
    </row>
    <row r="56" ht="38.25" customHeight="1">
      <c r="A56" s="37" t="s">
        <v>216</v>
      </c>
      <c r="B56" s="35"/>
      <c r="C56" s="35"/>
      <c r="D56" s="35"/>
      <c r="E56" s="35"/>
      <c r="F56" s="35"/>
      <c r="G56" s="35"/>
      <c r="H56" s="35"/>
      <c r="I56" s="38"/>
      <c r="J56" s="6"/>
      <c r="K56" s="6"/>
      <c r="L56" s="6"/>
      <c r="M56" s="6"/>
      <c r="N56" s="6"/>
      <c r="O56" s="6"/>
      <c r="P56" s="6"/>
      <c r="Q56" s="6"/>
      <c r="R56" s="6"/>
      <c r="S56" s="6"/>
      <c r="T56" s="6"/>
      <c r="U56" s="6"/>
      <c r="V56" s="6"/>
      <c r="W56" s="6"/>
      <c r="X56" s="6"/>
      <c r="Y56" s="6"/>
      <c r="Z56" s="6"/>
      <c r="AA56" s="6"/>
      <c r="AB56" s="6"/>
      <c r="AC56" s="6"/>
    </row>
    <row r="57" ht="38.25" customHeight="1">
      <c r="A57" s="61"/>
      <c r="I57" s="62"/>
      <c r="J57" s="6"/>
      <c r="K57" s="6"/>
      <c r="L57" s="6"/>
      <c r="M57" s="6"/>
      <c r="N57" s="6"/>
      <c r="O57" s="6"/>
      <c r="P57" s="6"/>
      <c r="Q57" s="6"/>
      <c r="R57" s="6"/>
      <c r="S57" s="6"/>
      <c r="T57" s="6"/>
      <c r="U57" s="6"/>
      <c r="V57" s="6"/>
      <c r="W57" s="6"/>
      <c r="X57" s="6"/>
      <c r="Y57" s="6"/>
      <c r="Z57" s="6"/>
      <c r="AA57" s="6"/>
      <c r="AB57" s="6"/>
      <c r="AC57" s="6"/>
    </row>
    <row r="58" ht="38.25" customHeight="1">
      <c r="A58" s="61"/>
      <c r="I58" s="62"/>
      <c r="J58" s="6"/>
      <c r="K58" s="6"/>
      <c r="L58" s="6"/>
      <c r="M58" s="6"/>
      <c r="N58" s="6"/>
      <c r="O58" s="6"/>
      <c r="P58" s="6"/>
      <c r="Q58" s="6"/>
      <c r="R58" s="6"/>
      <c r="S58" s="6"/>
      <c r="T58" s="6"/>
      <c r="U58" s="6"/>
      <c r="V58" s="6"/>
      <c r="W58" s="6"/>
      <c r="X58" s="6"/>
      <c r="Y58" s="6"/>
      <c r="Z58" s="6"/>
      <c r="AA58" s="6"/>
      <c r="AB58" s="6"/>
      <c r="AC58" s="6"/>
    </row>
    <row r="59" ht="74.25" customHeight="1">
      <c r="A59" s="39"/>
      <c r="B59" s="40"/>
      <c r="C59" s="40"/>
      <c r="D59" s="40"/>
      <c r="E59" s="40"/>
      <c r="F59" s="40"/>
      <c r="G59" s="40"/>
      <c r="H59" s="40"/>
      <c r="I59" s="41"/>
      <c r="J59" s="6"/>
      <c r="K59" s="6"/>
      <c r="L59" s="6"/>
      <c r="M59" s="6"/>
      <c r="N59" s="6"/>
      <c r="O59" s="6"/>
      <c r="P59" s="6"/>
      <c r="Q59" s="6"/>
      <c r="R59" s="6"/>
      <c r="S59" s="6"/>
      <c r="T59" s="6"/>
      <c r="U59" s="6"/>
      <c r="V59" s="6"/>
      <c r="W59" s="6"/>
      <c r="X59" s="6"/>
      <c r="Y59" s="6"/>
      <c r="Z59" s="6"/>
      <c r="AA59" s="6"/>
      <c r="AB59" s="6"/>
      <c r="AC59" s="6"/>
    </row>
    <row r="60" ht="38.25" customHeight="1">
      <c r="A60" s="42"/>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ht="38.25" customHeight="1">
      <c r="A61" s="42"/>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42"/>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38.25" customHeight="1">
      <c r="A63" s="42"/>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38.25" customHeight="1">
      <c r="A64" s="42"/>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38.25" customHeight="1">
      <c r="A65" s="42"/>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4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4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4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4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4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4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4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4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4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4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4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4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4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4">
    <mergeCell ref="A15:A20"/>
    <mergeCell ref="A22:A26"/>
    <mergeCell ref="A28:A34"/>
    <mergeCell ref="A36:A40"/>
    <mergeCell ref="A42:A46"/>
    <mergeCell ref="A48:A54"/>
    <mergeCell ref="A56:I59"/>
    <mergeCell ref="A1:B1"/>
    <mergeCell ref="C1:G1"/>
    <mergeCell ref="A2:B2"/>
    <mergeCell ref="C2:H2"/>
    <mergeCell ref="I2:I3"/>
    <mergeCell ref="A6:A7"/>
    <mergeCell ref="A9:A13"/>
  </mergeCells>
  <printOptions/>
  <pageMargins bottom="0.748031496062992" footer="0.0" header="0.0" left="0.708661417322835" right="0.708661417322835" top="0.748031496062992"/>
  <pageSetup fitToHeight="0" paperSize="8"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43"/>
    <col customWidth="1" min="2" max="2" width="95.0"/>
    <col customWidth="1" min="3" max="8" width="20.86"/>
    <col customWidth="1" min="9" max="9" width="17.57"/>
    <col customWidth="1" min="10" max="29" width="9.14"/>
  </cols>
  <sheetData>
    <row r="1" ht="312.75" customHeight="1">
      <c r="A1" s="1"/>
      <c r="B1" s="2"/>
      <c r="C1" s="63" t="s">
        <v>0</v>
      </c>
      <c r="D1" s="2"/>
      <c r="E1" s="2"/>
      <c r="F1" s="2"/>
      <c r="G1" s="64"/>
      <c r="H1" s="65" t="s">
        <v>1</v>
      </c>
      <c r="I1" s="5">
        <f>IF(I5&lt;80,1,IF(I7&lt;80,1,IF(I12&lt;80,2,IF(I16&lt;80,3,IF(I21&lt;80,4,IF(I29&lt;80,5,IF(I36&lt;80,6,IF(I42&lt;80,7,8))))))))</f>
        <v>1</v>
      </c>
      <c r="J1" s="6"/>
      <c r="K1" s="6"/>
      <c r="L1" s="6"/>
      <c r="M1" s="6"/>
      <c r="N1" s="6"/>
      <c r="O1" s="6"/>
      <c r="P1" s="6"/>
      <c r="Q1" s="6"/>
      <c r="R1" s="6"/>
      <c r="S1" s="6"/>
      <c r="T1" s="6"/>
      <c r="U1" s="6"/>
      <c r="V1" s="6"/>
      <c r="W1" s="6"/>
      <c r="X1" s="6"/>
      <c r="Y1" s="6"/>
      <c r="Z1" s="6"/>
      <c r="AA1" s="6"/>
      <c r="AB1" s="6"/>
      <c r="AC1" s="6"/>
    </row>
    <row r="2" ht="77.25" customHeight="1">
      <c r="A2" s="7" t="s">
        <v>217</v>
      </c>
      <c r="B2" s="2"/>
      <c r="C2" s="8" t="s">
        <v>3</v>
      </c>
      <c r="D2" s="9"/>
      <c r="E2" s="9"/>
      <c r="F2" s="9"/>
      <c r="G2" s="9"/>
      <c r="H2" s="10"/>
      <c r="I2" s="66" t="s">
        <v>4</v>
      </c>
      <c r="J2" s="6"/>
      <c r="K2" s="6"/>
      <c r="L2" s="6"/>
      <c r="M2" s="6"/>
      <c r="N2" s="6"/>
      <c r="O2" s="6"/>
      <c r="P2" s="6"/>
      <c r="Q2" s="6"/>
      <c r="R2" s="6"/>
      <c r="S2" s="6"/>
      <c r="T2" s="6"/>
      <c r="U2" s="6"/>
      <c r="V2" s="6"/>
      <c r="W2" s="6"/>
      <c r="X2" s="6"/>
      <c r="Y2" s="6"/>
      <c r="Z2" s="6"/>
      <c r="AA2" s="6"/>
      <c r="AB2" s="6"/>
      <c r="AC2" s="6"/>
    </row>
    <row r="3" ht="38.25" customHeight="1">
      <c r="A3" s="47"/>
      <c r="B3" s="47"/>
      <c r="C3" s="14">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79.5" customHeight="1">
      <c r="A4" s="15" t="s">
        <v>5</v>
      </c>
      <c r="B4" s="15" t="s">
        <v>6</v>
      </c>
      <c r="C4" s="17"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38.25" customHeight="1">
      <c r="A5" s="21" t="s">
        <v>14</v>
      </c>
      <c r="B5" s="22" t="s">
        <v>218</v>
      </c>
      <c r="C5" s="23"/>
      <c r="D5" s="22"/>
      <c r="E5" s="22"/>
      <c r="F5" s="22"/>
      <c r="G5" s="22"/>
      <c r="H5" s="22"/>
      <c r="I5" s="22">
        <f>I6/1</f>
        <v>0</v>
      </c>
      <c r="J5" s="6"/>
      <c r="K5" s="6"/>
      <c r="L5" s="6"/>
      <c r="M5" s="6"/>
      <c r="N5" s="6"/>
      <c r="O5" s="6"/>
      <c r="P5" s="6"/>
      <c r="Q5" s="6"/>
      <c r="R5" s="6"/>
      <c r="S5" s="6"/>
      <c r="T5" s="6"/>
      <c r="U5" s="6"/>
      <c r="V5" s="6"/>
      <c r="W5" s="6"/>
      <c r="X5" s="6"/>
      <c r="Y5" s="6"/>
      <c r="Z5" s="6"/>
      <c r="AA5" s="6"/>
      <c r="AB5" s="6"/>
      <c r="AC5" s="6"/>
    </row>
    <row r="6" ht="38.25" customHeight="1">
      <c r="A6" s="67">
        <v>1.0</v>
      </c>
      <c r="B6" s="25" t="s">
        <v>219</v>
      </c>
      <c r="C6" s="26"/>
      <c r="D6" s="27"/>
      <c r="E6" s="27"/>
      <c r="F6" s="27"/>
      <c r="G6" s="27"/>
      <c r="H6" s="27"/>
      <c r="I6" s="25" t="b">
        <f>IF(C6="X",0,IF(D6="X",20,IF(E6="X",40,IF(F6="X",60,IF(G6="X",80,IF(H6="X",100))))))</f>
        <v>0</v>
      </c>
      <c r="J6" s="6"/>
      <c r="K6" s="6"/>
      <c r="L6" s="6"/>
      <c r="M6" s="6"/>
      <c r="N6" s="6"/>
      <c r="O6" s="6"/>
      <c r="P6" s="6"/>
      <c r="Q6" s="6"/>
      <c r="R6" s="6"/>
      <c r="S6" s="6"/>
      <c r="T6" s="6"/>
      <c r="U6" s="6"/>
      <c r="V6" s="6"/>
      <c r="W6" s="6"/>
      <c r="X6" s="6"/>
      <c r="Y6" s="6"/>
      <c r="Z6" s="6"/>
      <c r="AA6" s="6"/>
      <c r="AB6" s="6"/>
      <c r="AC6" s="6"/>
    </row>
    <row r="7" ht="57.75" customHeight="1">
      <c r="A7" s="21" t="s">
        <v>22</v>
      </c>
      <c r="B7" s="22" t="s">
        <v>220</v>
      </c>
      <c r="C7" s="23"/>
      <c r="D7" s="22"/>
      <c r="E7" s="22"/>
      <c r="F7" s="22"/>
      <c r="G7" s="22"/>
      <c r="H7" s="22"/>
      <c r="I7" s="22">
        <f>(SUM(I8:I11))/4</f>
        <v>0</v>
      </c>
      <c r="J7" s="6"/>
      <c r="K7" s="6"/>
      <c r="L7" s="6"/>
      <c r="M7" s="6"/>
      <c r="N7" s="6"/>
      <c r="O7" s="6"/>
      <c r="P7" s="6"/>
      <c r="Q7" s="6"/>
      <c r="R7" s="6"/>
      <c r="S7" s="6"/>
      <c r="T7" s="6"/>
      <c r="U7" s="6"/>
      <c r="V7" s="6"/>
      <c r="W7" s="6"/>
      <c r="X7" s="6"/>
      <c r="Y7" s="6"/>
      <c r="Z7" s="6"/>
      <c r="AA7" s="6"/>
      <c r="AB7" s="6"/>
      <c r="AC7" s="6"/>
    </row>
    <row r="8" ht="38.25" customHeight="1">
      <c r="A8" s="24">
        <v>2.0</v>
      </c>
      <c r="B8" s="25" t="s">
        <v>221</v>
      </c>
      <c r="C8" s="50"/>
      <c r="D8" s="27"/>
      <c r="E8" s="27"/>
      <c r="F8" s="27"/>
      <c r="G8" s="27"/>
      <c r="H8" s="27"/>
      <c r="I8" s="25" t="b">
        <f t="shared" ref="I8:I11" si="1">IF(C8="X",0,IF(D8="X",20,IF(E8="X",40,IF(F8="X",60,IF(G8="X",80,IF(H8="X",100))))))</f>
        <v>0</v>
      </c>
      <c r="J8" s="6"/>
      <c r="K8" s="6"/>
      <c r="L8" s="6"/>
      <c r="M8" s="6"/>
      <c r="N8" s="6"/>
      <c r="O8" s="6"/>
      <c r="P8" s="6"/>
      <c r="Q8" s="6"/>
      <c r="R8" s="6"/>
      <c r="S8" s="6"/>
      <c r="T8" s="6"/>
      <c r="U8" s="6"/>
      <c r="V8" s="6"/>
      <c r="W8" s="6"/>
      <c r="X8" s="6"/>
      <c r="Y8" s="6"/>
      <c r="Z8" s="6"/>
      <c r="AA8" s="6"/>
      <c r="AB8" s="6"/>
      <c r="AC8" s="6"/>
    </row>
    <row r="9" ht="38.25" customHeight="1">
      <c r="A9" s="29"/>
      <c r="B9" s="25" t="s">
        <v>222</v>
      </c>
      <c r="C9" s="50"/>
      <c r="D9" s="27"/>
      <c r="E9" s="27"/>
      <c r="F9" s="27"/>
      <c r="G9" s="27"/>
      <c r="H9" s="27"/>
      <c r="I9" s="25" t="b">
        <f t="shared" si="1"/>
        <v>0</v>
      </c>
      <c r="J9" s="6"/>
      <c r="K9" s="6"/>
      <c r="L9" s="6"/>
      <c r="M9" s="6"/>
      <c r="N9" s="6"/>
      <c r="O9" s="6"/>
      <c r="P9" s="6"/>
      <c r="Q9" s="6"/>
      <c r="R9" s="6"/>
      <c r="S9" s="6"/>
      <c r="T9" s="6"/>
      <c r="U9" s="6"/>
      <c r="V9" s="6"/>
      <c r="W9" s="6"/>
      <c r="X9" s="6"/>
      <c r="Y9" s="6"/>
      <c r="Z9" s="6"/>
      <c r="AA9" s="6"/>
      <c r="AB9" s="6"/>
      <c r="AC9" s="6"/>
    </row>
    <row r="10" ht="38.25" customHeight="1">
      <c r="A10" s="29"/>
      <c r="B10" s="25" t="s">
        <v>223</v>
      </c>
      <c r="C10" s="50"/>
      <c r="D10" s="27"/>
      <c r="E10" s="27"/>
      <c r="F10" s="27"/>
      <c r="G10" s="27"/>
      <c r="H10" s="27"/>
      <c r="I10" s="25" t="b">
        <f t="shared" si="1"/>
        <v>0</v>
      </c>
      <c r="J10" s="6"/>
      <c r="K10" s="6"/>
      <c r="L10" s="6"/>
      <c r="M10" s="6"/>
      <c r="N10" s="6"/>
      <c r="O10" s="6"/>
      <c r="P10" s="6"/>
      <c r="Q10" s="6"/>
      <c r="R10" s="6"/>
      <c r="S10" s="6"/>
      <c r="T10" s="6"/>
      <c r="U10" s="6"/>
      <c r="V10" s="6"/>
      <c r="W10" s="6"/>
      <c r="X10" s="6"/>
      <c r="Y10" s="6"/>
      <c r="Z10" s="6"/>
      <c r="AA10" s="6"/>
      <c r="AB10" s="6"/>
      <c r="AC10" s="6"/>
    </row>
    <row r="11" ht="38.25" customHeight="1">
      <c r="A11" s="30"/>
      <c r="B11" s="25" t="s">
        <v>224</v>
      </c>
      <c r="C11" s="50"/>
      <c r="D11" s="27"/>
      <c r="E11" s="27"/>
      <c r="F11" s="27"/>
      <c r="G11" s="27"/>
      <c r="H11" s="27"/>
      <c r="I11" s="25" t="b">
        <f t="shared" si="1"/>
        <v>0</v>
      </c>
      <c r="J11" s="6"/>
      <c r="K11" s="6"/>
      <c r="L11" s="6"/>
      <c r="M11" s="6"/>
      <c r="N11" s="6"/>
      <c r="O11" s="6"/>
      <c r="P11" s="6"/>
      <c r="Q11" s="6"/>
      <c r="R11" s="6"/>
      <c r="S11" s="6"/>
      <c r="T11" s="6"/>
      <c r="U11" s="6"/>
      <c r="V11" s="6"/>
      <c r="W11" s="6"/>
      <c r="X11" s="6"/>
      <c r="Y11" s="6"/>
      <c r="Z11" s="6"/>
      <c r="AA11" s="6"/>
      <c r="AB11" s="6"/>
      <c r="AC11" s="6"/>
    </row>
    <row r="12" ht="66.0" customHeight="1">
      <c r="A12" s="21" t="s">
        <v>29</v>
      </c>
      <c r="B12" s="49" t="s">
        <v>225</v>
      </c>
      <c r="C12" s="22"/>
      <c r="D12" s="22"/>
      <c r="E12" s="22"/>
      <c r="F12" s="22"/>
      <c r="G12" s="22"/>
      <c r="H12" s="22"/>
      <c r="I12" s="22">
        <f>(SUM(I13:I15))/3</f>
        <v>0</v>
      </c>
      <c r="J12" s="6"/>
      <c r="K12" s="6"/>
      <c r="L12" s="6"/>
      <c r="M12" s="6"/>
      <c r="N12" s="6"/>
      <c r="O12" s="6"/>
      <c r="P12" s="6"/>
      <c r="Q12" s="6"/>
      <c r="R12" s="6"/>
      <c r="S12" s="6"/>
      <c r="T12" s="6"/>
      <c r="U12" s="6"/>
      <c r="V12" s="6"/>
      <c r="W12" s="6"/>
      <c r="X12" s="6"/>
      <c r="Y12" s="6"/>
      <c r="Z12" s="6"/>
      <c r="AA12" s="6"/>
      <c r="AB12" s="6"/>
      <c r="AC12" s="6"/>
    </row>
    <row r="13" ht="50.25" customHeight="1">
      <c r="A13" s="24">
        <v>3.0</v>
      </c>
      <c r="B13" s="25" t="s">
        <v>226</v>
      </c>
      <c r="C13" s="50"/>
      <c r="D13" s="27"/>
      <c r="E13" s="27"/>
      <c r="F13" s="27"/>
      <c r="G13" s="27"/>
      <c r="H13" s="27"/>
      <c r="I13" s="25" t="b">
        <f t="shared" ref="I13:I15" si="2">IF(C13="X",0,IF(D13="X",20,IF(E13="X",40,IF(F13="X",60,IF(G13="X",80,IF(H13="X",100))))))</f>
        <v>0</v>
      </c>
      <c r="J13" s="6"/>
      <c r="K13" s="6"/>
      <c r="L13" s="6"/>
      <c r="M13" s="6"/>
      <c r="N13" s="6"/>
      <c r="O13" s="6"/>
      <c r="P13" s="6"/>
      <c r="Q13" s="6"/>
      <c r="R13" s="6"/>
      <c r="S13" s="6"/>
      <c r="T13" s="6"/>
      <c r="U13" s="6"/>
      <c r="V13" s="6"/>
      <c r="W13" s="6"/>
      <c r="X13" s="6"/>
      <c r="Y13" s="6"/>
      <c r="Z13" s="6"/>
      <c r="AA13" s="6"/>
      <c r="AB13" s="6"/>
      <c r="AC13" s="6"/>
    </row>
    <row r="14" ht="44.25" customHeight="1">
      <c r="A14" s="29"/>
      <c r="B14" s="25" t="s">
        <v>227</v>
      </c>
      <c r="C14" s="50"/>
      <c r="D14" s="27"/>
      <c r="E14" s="27"/>
      <c r="F14" s="27"/>
      <c r="G14" s="27"/>
      <c r="H14" s="27"/>
      <c r="I14" s="25" t="b">
        <f t="shared" si="2"/>
        <v>0</v>
      </c>
      <c r="J14" s="6"/>
      <c r="K14" s="6"/>
      <c r="L14" s="6"/>
      <c r="M14" s="6"/>
      <c r="N14" s="6"/>
      <c r="O14" s="6"/>
      <c r="P14" s="6"/>
      <c r="Q14" s="6"/>
      <c r="R14" s="6"/>
      <c r="S14" s="6"/>
      <c r="T14" s="6"/>
      <c r="U14" s="6"/>
      <c r="V14" s="6"/>
      <c r="W14" s="6"/>
      <c r="X14" s="6"/>
      <c r="Y14" s="6"/>
      <c r="Z14" s="6"/>
      <c r="AA14" s="6"/>
      <c r="AB14" s="6"/>
      <c r="AC14" s="6"/>
    </row>
    <row r="15" ht="44.25" customHeight="1">
      <c r="A15" s="30"/>
      <c r="B15" s="25" t="s">
        <v>228</v>
      </c>
      <c r="C15" s="50"/>
      <c r="D15" s="27"/>
      <c r="E15" s="27"/>
      <c r="F15" s="27"/>
      <c r="G15" s="27"/>
      <c r="H15" s="27"/>
      <c r="I15" s="25" t="b">
        <f t="shared" si="2"/>
        <v>0</v>
      </c>
      <c r="J15" s="6"/>
      <c r="K15" s="6"/>
      <c r="L15" s="6"/>
      <c r="M15" s="6"/>
      <c r="N15" s="6"/>
      <c r="O15" s="6"/>
      <c r="P15" s="6"/>
      <c r="Q15" s="6"/>
      <c r="R15" s="6"/>
      <c r="S15" s="6"/>
      <c r="T15" s="6"/>
      <c r="U15" s="6"/>
      <c r="V15" s="6"/>
      <c r="W15" s="6"/>
      <c r="X15" s="6"/>
      <c r="Y15" s="6"/>
      <c r="Z15" s="6"/>
      <c r="AA15" s="6"/>
      <c r="AB15" s="6"/>
      <c r="AC15" s="6"/>
    </row>
    <row r="16" ht="34.5" customHeight="1">
      <c r="A16" s="21" t="s">
        <v>38</v>
      </c>
      <c r="B16" s="49" t="s">
        <v>229</v>
      </c>
      <c r="C16" s="22"/>
      <c r="D16" s="22"/>
      <c r="E16" s="22"/>
      <c r="F16" s="22"/>
      <c r="G16" s="22"/>
      <c r="H16" s="22"/>
      <c r="I16" s="22">
        <f>(SUM(I17:I20))/4</f>
        <v>0</v>
      </c>
      <c r="J16" s="6"/>
      <c r="K16" s="6"/>
      <c r="L16" s="6"/>
      <c r="M16" s="6"/>
      <c r="N16" s="6"/>
      <c r="O16" s="6"/>
      <c r="P16" s="6"/>
      <c r="Q16" s="6"/>
      <c r="R16" s="6"/>
      <c r="S16" s="6"/>
      <c r="T16" s="6"/>
      <c r="U16" s="6"/>
      <c r="V16" s="6"/>
      <c r="W16" s="6"/>
      <c r="X16" s="6"/>
      <c r="Y16" s="6"/>
      <c r="Z16" s="6"/>
      <c r="AA16" s="6"/>
      <c r="AB16" s="6"/>
      <c r="AC16" s="6"/>
    </row>
    <row r="17" ht="51.0" customHeight="1">
      <c r="A17" s="24">
        <v>4.0</v>
      </c>
      <c r="B17" s="25" t="s">
        <v>230</v>
      </c>
      <c r="C17" s="50"/>
      <c r="D17" s="27"/>
      <c r="E17" s="27"/>
      <c r="F17" s="27"/>
      <c r="G17" s="27"/>
      <c r="H17" s="27"/>
      <c r="I17" s="25" t="b">
        <f t="shared" ref="I17:I20" si="3">IF(C17="X",0,IF(D17="X",20,IF(E17="X",40,IF(F17="X",60,IF(G17="X",80,IF(H17="X",100))))))</f>
        <v>0</v>
      </c>
      <c r="J17" s="6"/>
      <c r="K17" s="6"/>
      <c r="L17" s="6"/>
      <c r="M17" s="6"/>
      <c r="N17" s="6"/>
      <c r="O17" s="6"/>
      <c r="P17" s="6"/>
      <c r="Q17" s="6"/>
      <c r="R17" s="6"/>
      <c r="S17" s="6"/>
      <c r="T17" s="6"/>
      <c r="U17" s="6"/>
      <c r="V17" s="6"/>
      <c r="W17" s="6"/>
      <c r="X17" s="6"/>
      <c r="Y17" s="6"/>
      <c r="Z17" s="6"/>
      <c r="AA17" s="6"/>
      <c r="AB17" s="6"/>
      <c r="AC17" s="6"/>
    </row>
    <row r="18" ht="60.75" customHeight="1">
      <c r="A18" s="29"/>
      <c r="B18" s="25" t="s">
        <v>231</v>
      </c>
      <c r="C18" s="50"/>
      <c r="D18" s="27"/>
      <c r="E18" s="27"/>
      <c r="F18" s="27"/>
      <c r="G18" s="27"/>
      <c r="H18" s="27"/>
      <c r="I18" s="25" t="b">
        <f t="shared" si="3"/>
        <v>0</v>
      </c>
      <c r="J18" s="6"/>
      <c r="K18" s="6"/>
      <c r="L18" s="6"/>
      <c r="M18" s="6"/>
      <c r="N18" s="6"/>
      <c r="O18" s="6"/>
      <c r="P18" s="6"/>
      <c r="Q18" s="6"/>
      <c r="R18" s="6"/>
      <c r="S18" s="6"/>
      <c r="T18" s="6"/>
      <c r="U18" s="6"/>
      <c r="V18" s="6"/>
      <c r="W18" s="6"/>
      <c r="X18" s="6"/>
      <c r="Y18" s="6"/>
      <c r="Z18" s="6"/>
      <c r="AA18" s="6"/>
      <c r="AB18" s="6"/>
      <c r="AC18" s="6"/>
    </row>
    <row r="19" ht="38.25" customHeight="1">
      <c r="A19" s="29"/>
      <c r="B19" s="25" t="s">
        <v>232</v>
      </c>
      <c r="C19" s="50"/>
      <c r="D19" s="27"/>
      <c r="E19" s="27"/>
      <c r="F19" s="27"/>
      <c r="G19" s="27"/>
      <c r="H19" s="27"/>
      <c r="I19" s="25" t="b">
        <f t="shared" si="3"/>
        <v>0</v>
      </c>
      <c r="J19" s="6"/>
      <c r="K19" s="6"/>
      <c r="L19" s="6"/>
      <c r="M19" s="6"/>
      <c r="N19" s="6"/>
      <c r="O19" s="6"/>
      <c r="P19" s="6"/>
      <c r="Q19" s="6"/>
      <c r="R19" s="6"/>
      <c r="S19" s="6"/>
      <c r="T19" s="6"/>
      <c r="U19" s="6"/>
      <c r="V19" s="6"/>
      <c r="W19" s="6"/>
      <c r="X19" s="6"/>
      <c r="Y19" s="6"/>
      <c r="Z19" s="6"/>
      <c r="AA19" s="6"/>
      <c r="AB19" s="6"/>
      <c r="AC19" s="6"/>
    </row>
    <row r="20" ht="38.25" customHeight="1">
      <c r="A20" s="29"/>
      <c r="B20" s="25" t="s">
        <v>233</v>
      </c>
      <c r="C20" s="50"/>
      <c r="D20" s="27"/>
      <c r="E20" s="27"/>
      <c r="F20" s="27"/>
      <c r="G20" s="27"/>
      <c r="H20" s="27"/>
      <c r="I20" s="25" t="b">
        <f t="shared" si="3"/>
        <v>0</v>
      </c>
      <c r="J20" s="6"/>
      <c r="K20" s="6"/>
      <c r="L20" s="6"/>
      <c r="M20" s="6"/>
      <c r="N20" s="6"/>
      <c r="O20" s="6"/>
      <c r="P20" s="6"/>
      <c r="Q20" s="6"/>
      <c r="R20" s="6"/>
      <c r="S20" s="6"/>
      <c r="T20" s="6"/>
      <c r="U20" s="6"/>
      <c r="V20" s="6"/>
      <c r="W20" s="6"/>
      <c r="X20" s="6"/>
      <c r="Y20" s="6"/>
      <c r="Z20" s="6"/>
      <c r="AA20" s="6"/>
      <c r="AB20" s="6"/>
      <c r="AC20" s="6"/>
    </row>
    <row r="21" ht="45.0" customHeight="1">
      <c r="A21" s="21" t="s">
        <v>46</v>
      </c>
      <c r="B21" s="49" t="s">
        <v>234</v>
      </c>
      <c r="C21" s="22"/>
      <c r="D21" s="22"/>
      <c r="E21" s="22"/>
      <c r="F21" s="22"/>
      <c r="G21" s="22"/>
      <c r="H21" s="22"/>
      <c r="I21" s="22">
        <f>(SUM(I22:I28))/7</f>
        <v>0</v>
      </c>
      <c r="J21" s="6"/>
      <c r="K21" s="6"/>
      <c r="L21" s="6"/>
      <c r="M21" s="6"/>
      <c r="N21" s="6"/>
      <c r="O21" s="6"/>
      <c r="P21" s="6"/>
      <c r="Q21" s="6"/>
      <c r="R21" s="6"/>
      <c r="S21" s="6"/>
      <c r="T21" s="6"/>
      <c r="U21" s="6"/>
      <c r="V21" s="6"/>
      <c r="W21" s="6"/>
      <c r="X21" s="6"/>
      <c r="Y21" s="6"/>
      <c r="Z21" s="6"/>
      <c r="AA21" s="6"/>
      <c r="AB21" s="6"/>
      <c r="AC21" s="6"/>
    </row>
    <row r="22" ht="31.5" customHeight="1">
      <c r="A22" s="24">
        <v>5.0</v>
      </c>
      <c r="B22" s="25" t="s">
        <v>235</v>
      </c>
      <c r="C22" s="50"/>
      <c r="D22" s="27"/>
      <c r="E22" s="27"/>
      <c r="F22" s="27"/>
      <c r="G22" s="27"/>
      <c r="H22" s="27"/>
      <c r="I22" s="25" t="b">
        <f t="shared" ref="I22:I28" si="4">IF(C22="X",0,IF(D22="X",20,IF(E22="X",40,IF(F22="X",60,IF(G22="X",80,IF(H22="X",100))))))</f>
        <v>0</v>
      </c>
      <c r="J22" s="6"/>
      <c r="K22" s="6"/>
      <c r="L22" s="6"/>
      <c r="M22" s="6"/>
      <c r="N22" s="6"/>
      <c r="O22" s="6"/>
      <c r="P22" s="6"/>
      <c r="Q22" s="6"/>
      <c r="R22" s="6"/>
      <c r="S22" s="6"/>
      <c r="T22" s="6"/>
      <c r="U22" s="6"/>
      <c r="V22" s="6"/>
      <c r="W22" s="6"/>
      <c r="X22" s="6"/>
      <c r="Y22" s="6"/>
      <c r="Z22" s="6"/>
      <c r="AA22" s="6"/>
      <c r="AB22" s="6"/>
      <c r="AC22" s="6"/>
    </row>
    <row r="23" ht="38.25" customHeight="1">
      <c r="A23" s="29"/>
      <c r="B23" s="25" t="s">
        <v>236</v>
      </c>
      <c r="C23" s="50"/>
      <c r="D23" s="27"/>
      <c r="E23" s="27"/>
      <c r="F23" s="27"/>
      <c r="G23" s="27"/>
      <c r="H23" s="27"/>
      <c r="I23" s="25" t="b">
        <f t="shared" si="4"/>
        <v>0</v>
      </c>
      <c r="J23" s="6"/>
      <c r="K23" s="6"/>
      <c r="L23" s="6"/>
      <c r="M23" s="6"/>
      <c r="N23" s="6"/>
      <c r="O23" s="6"/>
      <c r="P23" s="6"/>
      <c r="Q23" s="6"/>
      <c r="R23" s="6"/>
      <c r="S23" s="6"/>
      <c r="T23" s="6"/>
      <c r="U23" s="6"/>
      <c r="V23" s="6"/>
      <c r="W23" s="6"/>
      <c r="X23" s="6"/>
      <c r="Y23" s="6"/>
      <c r="Z23" s="6"/>
      <c r="AA23" s="6"/>
      <c r="AB23" s="6"/>
      <c r="AC23" s="6"/>
    </row>
    <row r="24" ht="40.5" customHeight="1">
      <c r="A24" s="29"/>
      <c r="B24" s="25" t="s">
        <v>237</v>
      </c>
      <c r="C24" s="50"/>
      <c r="D24" s="27"/>
      <c r="E24" s="27"/>
      <c r="F24" s="27"/>
      <c r="G24" s="27"/>
      <c r="H24" s="27"/>
      <c r="I24" s="25" t="b">
        <f t="shared" si="4"/>
        <v>0</v>
      </c>
      <c r="J24" s="6"/>
      <c r="K24" s="6"/>
      <c r="L24" s="6"/>
      <c r="M24" s="6"/>
      <c r="N24" s="6"/>
      <c r="O24" s="6"/>
      <c r="P24" s="6"/>
      <c r="Q24" s="6"/>
      <c r="R24" s="6"/>
      <c r="S24" s="6"/>
      <c r="T24" s="6"/>
      <c r="U24" s="6"/>
      <c r="V24" s="6"/>
      <c r="W24" s="6"/>
      <c r="X24" s="6"/>
      <c r="Y24" s="6"/>
      <c r="Z24" s="6"/>
      <c r="AA24" s="6"/>
      <c r="AB24" s="6"/>
      <c r="AC24" s="6"/>
    </row>
    <row r="25" ht="45.0" customHeight="1">
      <c r="A25" s="29"/>
      <c r="B25" s="25" t="s">
        <v>238</v>
      </c>
      <c r="C25" s="50"/>
      <c r="D25" s="27"/>
      <c r="E25" s="27"/>
      <c r="F25" s="27"/>
      <c r="G25" s="27"/>
      <c r="H25" s="27"/>
      <c r="I25" s="25" t="b">
        <f t="shared" si="4"/>
        <v>0</v>
      </c>
      <c r="J25" s="6"/>
      <c r="K25" s="6"/>
      <c r="L25" s="6"/>
      <c r="M25" s="6"/>
      <c r="N25" s="6"/>
      <c r="O25" s="6"/>
      <c r="P25" s="6"/>
      <c r="Q25" s="6"/>
      <c r="R25" s="6"/>
      <c r="S25" s="6"/>
      <c r="T25" s="6"/>
      <c r="U25" s="6"/>
      <c r="V25" s="6"/>
      <c r="W25" s="6"/>
      <c r="X25" s="6"/>
      <c r="Y25" s="6"/>
      <c r="Z25" s="6"/>
      <c r="AA25" s="6"/>
      <c r="AB25" s="6"/>
      <c r="AC25" s="6"/>
    </row>
    <row r="26" ht="30.0" customHeight="1">
      <c r="A26" s="29"/>
      <c r="B26" s="25" t="s">
        <v>239</v>
      </c>
      <c r="C26" s="50"/>
      <c r="D26" s="27"/>
      <c r="E26" s="27"/>
      <c r="F26" s="27"/>
      <c r="G26" s="27"/>
      <c r="H26" s="27"/>
      <c r="I26" s="25" t="b">
        <f t="shared" si="4"/>
        <v>0</v>
      </c>
      <c r="J26" s="6"/>
      <c r="K26" s="6"/>
      <c r="L26" s="6"/>
      <c r="M26" s="6"/>
      <c r="N26" s="6"/>
      <c r="O26" s="6"/>
      <c r="P26" s="6"/>
      <c r="Q26" s="6"/>
      <c r="R26" s="6"/>
      <c r="S26" s="6"/>
      <c r="T26" s="6"/>
      <c r="U26" s="6"/>
      <c r="V26" s="6"/>
      <c r="W26" s="6"/>
      <c r="X26" s="6"/>
      <c r="Y26" s="6"/>
      <c r="Z26" s="6"/>
      <c r="AA26" s="6"/>
      <c r="AB26" s="6"/>
      <c r="AC26" s="6"/>
    </row>
    <row r="27" ht="54.0" customHeight="1">
      <c r="A27" s="29"/>
      <c r="B27" s="25" t="s">
        <v>240</v>
      </c>
      <c r="C27" s="50"/>
      <c r="D27" s="27"/>
      <c r="E27" s="27"/>
      <c r="F27" s="27"/>
      <c r="G27" s="27"/>
      <c r="H27" s="27"/>
      <c r="I27" s="25" t="b">
        <f t="shared" si="4"/>
        <v>0</v>
      </c>
      <c r="J27" s="6"/>
      <c r="K27" s="6"/>
      <c r="L27" s="6"/>
      <c r="M27" s="6"/>
      <c r="N27" s="6"/>
      <c r="O27" s="6"/>
      <c r="P27" s="6"/>
      <c r="Q27" s="6"/>
      <c r="R27" s="6"/>
      <c r="S27" s="6"/>
      <c r="T27" s="6"/>
      <c r="U27" s="6"/>
      <c r="V27" s="6"/>
      <c r="W27" s="6"/>
      <c r="X27" s="6"/>
      <c r="Y27" s="6"/>
      <c r="Z27" s="6"/>
      <c r="AA27" s="6"/>
      <c r="AB27" s="6"/>
      <c r="AC27" s="6"/>
    </row>
    <row r="28" ht="43.5" customHeight="1">
      <c r="A28" s="30"/>
      <c r="B28" s="25" t="s">
        <v>241</v>
      </c>
      <c r="C28" s="50"/>
      <c r="D28" s="27"/>
      <c r="E28" s="27"/>
      <c r="F28" s="27"/>
      <c r="G28" s="27"/>
      <c r="H28" s="27"/>
      <c r="I28" s="25" t="b">
        <f t="shared" si="4"/>
        <v>0</v>
      </c>
      <c r="J28" s="6"/>
      <c r="K28" s="6"/>
      <c r="L28" s="6"/>
      <c r="M28" s="6"/>
      <c r="N28" s="6"/>
      <c r="O28" s="6"/>
      <c r="P28" s="6"/>
      <c r="Q28" s="6"/>
      <c r="R28" s="6"/>
      <c r="S28" s="6"/>
      <c r="T28" s="6"/>
      <c r="U28" s="6"/>
      <c r="V28" s="6"/>
      <c r="W28" s="6"/>
      <c r="X28" s="6"/>
      <c r="Y28" s="6"/>
      <c r="Z28" s="6"/>
      <c r="AA28" s="6"/>
      <c r="AB28" s="6"/>
      <c r="AC28" s="6"/>
    </row>
    <row r="29" ht="54.0" customHeight="1">
      <c r="A29" s="21" t="s">
        <v>53</v>
      </c>
      <c r="B29" s="49" t="s">
        <v>242</v>
      </c>
      <c r="C29" s="22"/>
      <c r="D29" s="22"/>
      <c r="E29" s="22"/>
      <c r="F29" s="22"/>
      <c r="G29" s="22"/>
      <c r="H29" s="22"/>
      <c r="I29" s="22">
        <f>(SUM(I30:I35))/6</f>
        <v>0</v>
      </c>
      <c r="J29" s="6"/>
      <c r="K29" s="6"/>
      <c r="L29" s="6"/>
      <c r="M29" s="6"/>
      <c r="N29" s="6"/>
      <c r="O29" s="6"/>
      <c r="P29" s="6"/>
      <c r="Q29" s="6"/>
      <c r="R29" s="6"/>
      <c r="S29" s="6"/>
      <c r="T29" s="6"/>
      <c r="U29" s="6"/>
      <c r="V29" s="6"/>
      <c r="W29" s="6"/>
      <c r="X29" s="6"/>
      <c r="Y29" s="6"/>
      <c r="Z29" s="6"/>
      <c r="AA29" s="6"/>
      <c r="AB29" s="6"/>
      <c r="AC29" s="6"/>
    </row>
    <row r="30" ht="49.5" customHeight="1">
      <c r="A30" s="24">
        <v>6.0</v>
      </c>
      <c r="B30" s="25" t="s">
        <v>243</v>
      </c>
      <c r="C30" s="50"/>
      <c r="D30" s="27"/>
      <c r="E30" s="27"/>
      <c r="F30" s="27"/>
      <c r="G30" s="27"/>
      <c r="H30" s="27"/>
      <c r="I30" s="25" t="b">
        <f t="shared" ref="I30:I35" si="5">IF(C30="X",0,IF(D30="X",20,IF(E30="X",40,IF(F30="X",60,IF(G30="X",80,IF(H30="X",100))))))</f>
        <v>0</v>
      </c>
      <c r="J30" s="6"/>
      <c r="K30" s="6"/>
      <c r="L30" s="6"/>
      <c r="M30" s="6"/>
      <c r="N30" s="6"/>
      <c r="O30" s="6"/>
      <c r="P30" s="6"/>
      <c r="Q30" s="6"/>
      <c r="R30" s="6"/>
      <c r="S30" s="6"/>
      <c r="T30" s="6"/>
      <c r="U30" s="6"/>
      <c r="V30" s="6"/>
      <c r="W30" s="6"/>
      <c r="X30" s="6"/>
      <c r="Y30" s="6"/>
      <c r="Z30" s="6"/>
      <c r="AA30" s="6"/>
      <c r="AB30" s="6"/>
      <c r="AC30" s="6"/>
    </row>
    <row r="31" ht="45.75" customHeight="1">
      <c r="A31" s="29"/>
      <c r="B31" s="25" t="s">
        <v>244</v>
      </c>
      <c r="C31" s="50"/>
      <c r="D31" s="27"/>
      <c r="E31" s="27"/>
      <c r="F31" s="27"/>
      <c r="G31" s="27"/>
      <c r="H31" s="27"/>
      <c r="I31" s="25" t="b">
        <f t="shared" si="5"/>
        <v>0</v>
      </c>
      <c r="J31" s="6"/>
      <c r="K31" s="6"/>
      <c r="L31" s="6"/>
      <c r="M31" s="6"/>
      <c r="N31" s="6"/>
      <c r="O31" s="6"/>
      <c r="P31" s="6"/>
      <c r="Q31" s="6"/>
      <c r="R31" s="6"/>
      <c r="S31" s="6"/>
      <c r="T31" s="6"/>
      <c r="U31" s="6"/>
      <c r="V31" s="6"/>
      <c r="W31" s="6"/>
      <c r="X31" s="6"/>
      <c r="Y31" s="6"/>
      <c r="Z31" s="6"/>
      <c r="AA31" s="6"/>
      <c r="AB31" s="6"/>
      <c r="AC31" s="6"/>
    </row>
    <row r="32" ht="38.25" customHeight="1">
      <c r="A32" s="29"/>
      <c r="B32" s="25" t="s">
        <v>245</v>
      </c>
      <c r="C32" s="50"/>
      <c r="D32" s="27"/>
      <c r="E32" s="27"/>
      <c r="F32" s="27"/>
      <c r="G32" s="27"/>
      <c r="H32" s="27"/>
      <c r="I32" s="25" t="b">
        <f t="shared" si="5"/>
        <v>0</v>
      </c>
      <c r="J32" s="6"/>
      <c r="K32" s="6"/>
      <c r="L32" s="6"/>
      <c r="M32" s="6"/>
      <c r="N32" s="6"/>
      <c r="O32" s="6"/>
      <c r="P32" s="6"/>
      <c r="Q32" s="6"/>
      <c r="R32" s="6"/>
      <c r="S32" s="6"/>
      <c r="T32" s="6"/>
      <c r="U32" s="6"/>
      <c r="V32" s="6"/>
      <c r="W32" s="6"/>
      <c r="X32" s="6"/>
      <c r="Y32" s="6"/>
      <c r="Z32" s="6"/>
      <c r="AA32" s="6"/>
      <c r="AB32" s="6"/>
      <c r="AC32" s="6"/>
    </row>
    <row r="33" ht="38.25" customHeight="1">
      <c r="A33" s="29"/>
      <c r="B33" s="25" t="s">
        <v>246</v>
      </c>
      <c r="C33" s="50"/>
      <c r="D33" s="27"/>
      <c r="E33" s="27"/>
      <c r="F33" s="27"/>
      <c r="G33" s="27"/>
      <c r="H33" s="27"/>
      <c r="I33" s="25" t="b">
        <f t="shared" si="5"/>
        <v>0</v>
      </c>
      <c r="J33" s="6"/>
      <c r="K33" s="6"/>
      <c r="L33" s="6"/>
      <c r="M33" s="6"/>
      <c r="N33" s="6"/>
      <c r="O33" s="6"/>
      <c r="P33" s="6"/>
      <c r="Q33" s="6"/>
      <c r="R33" s="6"/>
      <c r="S33" s="6"/>
      <c r="T33" s="6"/>
      <c r="U33" s="6"/>
      <c r="V33" s="6"/>
      <c r="W33" s="6"/>
      <c r="X33" s="6"/>
      <c r="Y33" s="6"/>
      <c r="Z33" s="6"/>
      <c r="AA33" s="6"/>
      <c r="AB33" s="6"/>
      <c r="AC33" s="6"/>
    </row>
    <row r="34" ht="38.25" customHeight="1">
      <c r="A34" s="29"/>
      <c r="B34" s="25" t="s">
        <v>197</v>
      </c>
      <c r="C34" s="50"/>
      <c r="D34" s="27"/>
      <c r="E34" s="27"/>
      <c r="F34" s="27"/>
      <c r="G34" s="27"/>
      <c r="H34" s="27"/>
      <c r="I34" s="25" t="b">
        <f t="shared" si="5"/>
        <v>0</v>
      </c>
      <c r="J34" s="6"/>
      <c r="K34" s="6"/>
      <c r="L34" s="6"/>
      <c r="M34" s="6"/>
      <c r="N34" s="6"/>
      <c r="O34" s="6"/>
      <c r="P34" s="6"/>
      <c r="Q34" s="6"/>
      <c r="R34" s="6"/>
      <c r="S34" s="6"/>
      <c r="T34" s="6"/>
      <c r="U34" s="6"/>
      <c r="V34" s="6"/>
      <c r="W34" s="6"/>
      <c r="X34" s="6"/>
      <c r="Y34" s="6"/>
      <c r="Z34" s="6"/>
      <c r="AA34" s="6"/>
      <c r="AB34" s="6"/>
      <c r="AC34" s="6"/>
    </row>
    <row r="35" ht="45.75" customHeight="1">
      <c r="A35" s="30"/>
      <c r="B35" s="25" t="s">
        <v>247</v>
      </c>
      <c r="C35" s="50"/>
      <c r="D35" s="27"/>
      <c r="E35" s="27"/>
      <c r="F35" s="27"/>
      <c r="G35" s="27"/>
      <c r="H35" s="27"/>
      <c r="I35" s="25" t="b">
        <f t="shared" si="5"/>
        <v>0</v>
      </c>
      <c r="J35" s="6"/>
      <c r="K35" s="6"/>
      <c r="L35" s="6"/>
      <c r="M35" s="6"/>
      <c r="N35" s="6"/>
      <c r="O35" s="6"/>
      <c r="P35" s="6"/>
      <c r="Q35" s="6"/>
      <c r="R35" s="6"/>
      <c r="S35" s="6"/>
      <c r="T35" s="6"/>
      <c r="U35" s="6"/>
      <c r="V35" s="6"/>
      <c r="W35" s="6"/>
      <c r="X35" s="6"/>
      <c r="Y35" s="6"/>
      <c r="Z35" s="6"/>
      <c r="AA35" s="6"/>
      <c r="AB35" s="6"/>
      <c r="AC35" s="6"/>
    </row>
    <row r="36" ht="81.0" customHeight="1">
      <c r="A36" s="21" t="s">
        <v>60</v>
      </c>
      <c r="B36" s="49" t="s">
        <v>248</v>
      </c>
      <c r="C36" s="22"/>
      <c r="D36" s="22"/>
      <c r="E36" s="22"/>
      <c r="F36" s="22"/>
      <c r="G36" s="22"/>
      <c r="H36" s="22"/>
      <c r="I36" s="22">
        <f>(SUM(I37:I41))/5</f>
        <v>0</v>
      </c>
      <c r="J36" s="6"/>
      <c r="K36" s="6"/>
      <c r="L36" s="6"/>
      <c r="M36" s="6"/>
      <c r="N36" s="6"/>
      <c r="O36" s="6"/>
      <c r="P36" s="6"/>
      <c r="Q36" s="6"/>
      <c r="R36" s="6"/>
      <c r="S36" s="6"/>
      <c r="T36" s="6"/>
      <c r="U36" s="6"/>
      <c r="V36" s="6"/>
      <c r="W36" s="6"/>
      <c r="X36" s="6"/>
      <c r="Y36" s="6"/>
      <c r="Z36" s="6"/>
      <c r="AA36" s="6"/>
      <c r="AB36" s="6"/>
      <c r="AC36" s="6"/>
    </row>
    <row r="37" ht="38.25" customHeight="1">
      <c r="A37" s="24">
        <v>7.0</v>
      </c>
      <c r="B37" s="25" t="s">
        <v>249</v>
      </c>
      <c r="C37" s="50"/>
      <c r="D37" s="27"/>
      <c r="E37" s="27"/>
      <c r="F37" s="27"/>
      <c r="G37" s="27"/>
      <c r="H37" s="27"/>
      <c r="I37" s="25" t="b">
        <f t="shared" ref="I37:I41" si="6">IF(C37="X",0,IF(D37="X",20,IF(E37="X",40,IF(F37="X",60,IF(G37="X",80,IF(H37="X",100))))))</f>
        <v>0</v>
      </c>
      <c r="J37" s="6"/>
      <c r="K37" s="6"/>
      <c r="L37" s="6"/>
      <c r="M37" s="6"/>
      <c r="N37" s="6"/>
      <c r="O37" s="6"/>
      <c r="P37" s="6"/>
      <c r="Q37" s="6"/>
      <c r="R37" s="6"/>
      <c r="S37" s="6"/>
      <c r="T37" s="6"/>
      <c r="U37" s="6"/>
      <c r="V37" s="6"/>
      <c r="W37" s="6"/>
      <c r="X37" s="6"/>
      <c r="Y37" s="6"/>
      <c r="Z37" s="6"/>
      <c r="AA37" s="6"/>
      <c r="AB37" s="6"/>
      <c r="AC37" s="6"/>
    </row>
    <row r="38" ht="39.75" customHeight="1">
      <c r="A38" s="29"/>
      <c r="B38" s="25" t="s">
        <v>250</v>
      </c>
      <c r="C38" s="50"/>
      <c r="D38" s="27"/>
      <c r="E38" s="27"/>
      <c r="F38" s="27"/>
      <c r="G38" s="27"/>
      <c r="H38" s="27"/>
      <c r="I38" s="25" t="b">
        <f t="shared" si="6"/>
        <v>0</v>
      </c>
      <c r="J38" s="6"/>
      <c r="K38" s="6"/>
      <c r="L38" s="6"/>
      <c r="M38" s="6"/>
      <c r="N38" s="6"/>
      <c r="O38" s="6"/>
      <c r="P38" s="6"/>
      <c r="Q38" s="6"/>
      <c r="R38" s="6"/>
      <c r="S38" s="6"/>
      <c r="T38" s="6"/>
      <c r="U38" s="6"/>
      <c r="V38" s="6"/>
      <c r="W38" s="6"/>
      <c r="X38" s="6"/>
      <c r="Y38" s="6"/>
      <c r="Z38" s="6"/>
      <c r="AA38" s="6"/>
      <c r="AB38" s="6"/>
      <c r="AC38" s="6"/>
    </row>
    <row r="39" ht="55.5" customHeight="1">
      <c r="A39" s="29"/>
      <c r="B39" s="25" t="s">
        <v>251</v>
      </c>
      <c r="C39" s="50"/>
      <c r="D39" s="27"/>
      <c r="E39" s="27"/>
      <c r="F39" s="27"/>
      <c r="G39" s="27"/>
      <c r="H39" s="27"/>
      <c r="I39" s="25" t="b">
        <f t="shared" si="6"/>
        <v>0</v>
      </c>
      <c r="J39" s="6"/>
      <c r="K39" s="6"/>
      <c r="L39" s="6"/>
      <c r="M39" s="6"/>
      <c r="N39" s="6"/>
      <c r="O39" s="6"/>
      <c r="P39" s="6"/>
      <c r="Q39" s="6"/>
      <c r="R39" s="6"/>
      <c r="S39" s="6"/>
      <c r="T39" s="6"/>
      <c r="U39" s="6"/>
      <c r="V39" s="6"/>
      <c r="W39" s="6"/>
      <c r="X39" s="6"/>
      <c r="Y39" s="6"/>
      <c r="Z39" s="6"/>
      <c r="AA39" s="6"/>
      <c r="AB39" s="6"/>
      <c r="AC39" s="6"/>
    </row>
    <row r="40" ht="49.5" customHeight="1">
      <c r="A40" s="29"/>
      <c r="B40" s="25" t="s">
        <v>252</v>
      </c>
      <c r="C40" s="50"/>
      <c r="D40" s="27"/>
      <c r="E40" s="27"/>
      <c r="F40" s="27"/>
      <c r="G40" s="27"/>
      <c r="H40" s="27"/>
      <c r="I40" s="25" t="b">
        <f t="shared" si="6"/>
        <v>0</v>
      </c>
      <c r="J40" s="6"/>
      <c r="K40" s="6"/>
      <c r="L40" s="6"/>
      <c r="M40" s="6"/>
      <c r="N40" s="6"/>
      <c r="O40" s="6"/>
      <c r="P40" s="6"/>
      <c r="Q40" s="6"/>
      <c r="R40" s="6"/>
      <c r="S40" s="6"/>
      <c r="T40" s="6"/>
      <c r="U40" s="6"/>
      <c r="V40" s="6"/>
      <c r="W40" s="6"/>
      <c r="X40" s="6"/>
      <c r="Y40" s="6"/>
      <c r="Z40" s="6"/>
      <c r="AA40" s="6"/>
      <c r="AB40" s="6"/>
      <c r="AC40" s="6"/>
    </row>
    <row r="41" ht="38.25" customHeight="1">
      <c r="A41" s="30"/>
      <c r="B41" s="25" t="s">
        <v>253</v>
      </c>
      <c r="C41" s="50"/>
      <c r="D41" s="27"/>
      <c r="E41" s="27"/>
      <c r="F41" s="27"/>
      <c r="G41" s="27"/>
      <c r="H41" s="27"/>
      <c r="I41" s="25" t="b">
        <f t="shared" si="6"/>
        <v>0</v>
      </c>
      <c r="J41" s="6"/>
      <c r="K41" s="6"/>
      <c r="L41" s="6"/>
      <c r="M41" s="6"/>
      <c r="N41" s="6"/>
      <c r="O41" s="6"/>
      <c r="P41" s="6"/>
      <c r="Q41" s="6"/>
      <c r="R41" s="6"/>
      <c r="S41" s="6"/>
      <c r="T41" s="6"/>
      <c r="U41" s="6"/>
      <c r="V41" s="6"/>
      <c r="W41" s="6"/>
      <c r="X41" s="6"/>
      <c r="Y41" s="6"/>
      <c r="Z41" s="6"/>
      <c r="AA41" s="6"/>
      <c r="AB41" s="6"/>
      <c r="AC41" s="6"/>
    </row>
    <row r="42" ht="41.25" customHeight="1">
      <c r="A42" s="21" t="s">
        <v>66</v>
      </c>
      <c r="B42" s="49" t="s">
        <v>254</v>
      </c>
      <c r="C42" s="22"/>
      <c r="D42" s="22"/>
      <c r="E42" s="22"/>
      <c r="F42" s="22"/>
      <c r="G42" s="22"/>
      <c r="H42" s="22"/>
      <c r="I42" s="22">
        <f>(SUM(I43:I45))/3</f>
        <v>0</v>
      </c>
      <c r="J42" s="6"/>
      <c r="K42" s="6"/>
      <c r="L42" s="6"/>
      <c r="M42" s="6"/>
      <c r="N42" s="6"/>
      <c r="O42" s="6"/>
      <c r="P42" s="6"/>
      <c r="Q42" s="6"/>
      <c r="R42" s="6"/>
      <c r="S42" s="6"/>
      <c r="T42" s="6"/>
      <c r="U42" s="6"/>
      <c r="V42" s="6"/>
      <c r="W42" s="6"/>
      <c r="X42" s="6"/>
      <c r="Y42" s="6"/>
      <c r="Z42" s="6"/>
      <c r="AA42" s="6"/>
      <c r="AB42" s="6"/>
      <c r="AC42" s="6"/>
    </row>
    <row r="43" ht="41.25" customHeight="1">
      <c r="A43" s="24">
        <v>8.0</v>
      </c>
      <c r="B43" s="25" t="s">
        <v>209</v>
      </c>
      <c r="C43" s="50"/>
      <c r="D43" s="27"/>
      <c r="E43" s="27"/>
      <c r="F43" s="27"/>
      <c r="G43" s="27"/>
      <c r="H43" s="27"/>
      <c r="I43" s="25" t="b">
        <f t="shared" ref="I43:I45" si="7">IF(C43="X",0,IF(D43="X",20,IF(E43="X",40,IF(F43="X",60,IF(G43="X",80,IF(H43="X",100))))))</f>
        <v>0</v>
      </c>
      <c r="J43" s="6"/>
      <c r="K43" s="6"/>
      <c r="L43" s="6"/>
      <c r="M43" s="6"/>
      <c r="N43" s="6"/>
      <c r="O43" s="6"/>
      <c r="P43" s="6"/>
      <c r="Q43" s="6"/>
      <c r="R43" s="6"/>
      <c r="S43" s="6"/>
      <c r="T43" s="6"/>
      <c r="U43" s="6"/>
      <c r="V43" s="6"/>
      <c r="W43" s="6"/>
      <c r="X43" s="6"/>
      <c r="Y43" s="6"/>
      <c r="Z43" s="6"/>
      <c r="AA43" s="6"/>
      <c r="AB43" s="6"/>
      <c r="AC43" s="6"/>
    </row>
    <row r="44" ht="38.25" customHeight="1">
      <c r="A44" s="29"/>
      <c r="B44" s="25" t="s">
        <v>255</v>
      </c>
      <c r="C44" s="50"/>
      <c r="D44" s="27"/>
      <c r="E44" s="27"/>
      <c r="F44" s="27"/>
      <c r="G44" s="27"/>
      <c r="H44" s="27"/>
      <c r="I44" s="25" t="b">
        <f t="shared" si="7"/>
        <v>0</v>
      </c>
      <c r="J44" s="6"/>
      <c r="K44" s="6"/>
      <c r="L44" s="6"/>
      <c r="M44" s="6"/>
      <c r="N44" s="6"/>
      <c r="O44" s="6"/>
      <c r="P44" s="6"/>
      <c r="Q44" s="6"/>
      <c r="R44" s="6"/>
      <c r="S44" s="6"/>
      <c r="T44" s="6"/>
      <c r="U44" s="6"/>
      <c r="V44" s="6"/>
      <c r="W44" s="6"/>
      <c r="X44" s="6"/>
      <c r="Y44" s="6"/>
      <c r="Z44" s="6"/>
      <c r="AA44" s="6"/>
      <c r="AB44" s="6"/>
      <c r="AC44" s="6"/>
    </row>
    <row r="45" ht="38.25" customHeight="1">
      <c r="A45" s="30"/>
      <c r="B45" s="25" t="s">
        <v>256</v>
      </c>
      <c r="C45" s="50"/>
      <c r="D45" s="27"/>
      <c r="E45" s="27"/>
      <c r="F45" s="27"/>
      <c r="G45" s="27"/>
      <c r="H45" s="27"/>
      <c r="I45" s="25" t="b">
        <f t="shared" si="7"/>
        <v>0</v>
      </c>
      <c r="J45" s="6"/>
      <c r="K45" s="6"/>
      <c r="L45" s="6"/>
      <c r="M45" s="6"/>
      <c r="N45" s="6"/>
      <c r="O45" s="6"/>
      <c r="P45" s="6"/>
      <c r="Q45" s="6"/>
      <c r="R45" s="6"/>
      <c r="S45" s="6"/>
      <c r="T45" s="6"/>
      <c r="U45" s="6"/>
      <c r="V45" s="6"/>
      <c r="W45" s="6"/>
      <c r="X45" s="6"/>
      <c r="Y45" s="6"/>
      <c r="Z45" s="6"/>
      <c r="AA45" s="6"/>
      <c r="AB45" s="6"/>
      <c r="AC45" s="6"/>
    </row>
    <row r="46" ht="50.25" customHeight="1">
      <c r="A46" s="42"/>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ht="38.25" customHeight="1">
      <c r="A47" s="68" t="s">
        <v>257</v>
      </c>
      <c r="B47" s="35"/>
      <c r="C47" s="35"/>
      <c r="D47" s="35"/>
      <c r="E47" s="35"/>
      <c r="F47" s="35"/>
      <c r="G47" s="35"/>
      <c r="H47" s="35"/>
      <c r="I47" s="38"/>
      <c r="J47" s="6"/>
      <c r="K47" s="6"/>
      <c r="L47" s="6"/>
      <c r="M47" s="6"/>
      <c r="N47" s="6"/>
      <c r="O47" s="6"/>
      <c r="P47" s="6"/>
      <c r="Q47" s="6"/>
      <c r="R47" s="6"/>
      <c r="S47" s="6"/>
      <c r="T47" s="6"/>
      <c r="U47" s="6"/>
      <c r="V47" s="6"/>
      <c r="W47" s="6"/>
      <c r="X47" s="6"/>
      <c r="Y47" s="6"/>
      <c r="Z47" s="6"/>
      <c r="AA47" s="6"/>
      <c r="AB47" s="6"/>
      <c r="AC47" s="6"/>
    </row>
    <row r="48" ht="38.25" customHeight="1">
      <c r="A48" s="61"/>
      <c r="I48" s="62"/>
      <c r="J48" s="6"/>
      <c r="K48" s="6"/>
      <c r="L48" s="6"/>
      <c r="M48" s="6"/>
      <c r="N48" s="6"/>
      <c r="O48" s="6"/>
      <c r="P48" s="6"/>
      <c r="Q48" s="6"/>
      <c r="R48" s="6"/>
      <c r="S48" s="6"/>
      <c r="T48" s="6"/>
      <c r="U48" s="6"/>
      <c r="V48" s="6"/>
      <c r="W48" s="6"/>
      <c r="X48" s="6"/>
      <c r="Y48" s="6"/>
      <c r="Z48" s="6"/>
      <c r="AA48" s="6"/>
      <c r="AB48" s="6"/>
      <c r="AC48" s="6"/>
    </row>
    <row r="49" ht="38.25" customHeight="1">
      <c r="A49" s="61"/>
      <c r="I49" s="62"/>
      <c r="J49" s="6"/>
      <c r="K49" s="6"/>
      <c r="L49" s="6"/>
      <c r="M49" s="6"/>
      <c r="N49" s="6"/>
      <c r="O49" s="6"/>
      <c r="P49" s="6"/>
      <c r="Q49" s="6"/>
      <c r="R49" s="6"/>
      <c r="S49" s="6"/>
      <c r="T49" s="6"/>
      <c r="U49" s="6"/>
      <c r="V49" s="6"/>
      <c r="W49" s="6"/>
      <c r="X49" s="6"/>
      <c r="Y49" s="6"/>
      <c r="Z49" s="6"/>
      <c r="AA49" s="6"/>
      <c r="AB49" s="6"/>
      <c r="AC49" s="6"/>
    </row>
    <row r="50" ht="93.0" customHeight="1">
      <c r="A50" s="39"/>
      <c r="B50" s="40"/>
      <c r="C50" s="40"/>
      <c r="D50" s="40"/>
      <c r="E50" s="40"/>
      <c r="F50" s="40"/>
      <c r="G50" s="40"/>
      <c r="H50" s="40"/>
      <c r="I50" s="41"/>
      <c r="J50" s="6"/>
      <c r="K50" s="6"/>
      <c r="L50" s="6"/>
      <c r="M50" s="6"/>
      <c r="N50" s="6"/>
      <c r="O50" s="6"/>
      <c r="P50" s="6"/>
      <c r="Q50" s="6"/>
      <c r="R50" s="6"/>
      <c r="S50" s="6"/>
      <c r="T50" s="6"/>
      <c r="U50" s="6"/>
      <c r="V50" s="6"/>
      <c r="W50" s="6"/>
      <c r="X50" s="6"/>
      <c r="Y50" s="6"/>
      <c r="Z50" s="6"/>
      <c r="AA50" s="6"/>
      <c r="AB50" s="6"/>
      <c r="AC50" s="6"/>
    </row>
    <row r="51" ht="38.25" customHeight="1">
      <c r="A51" s="42"/>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ht="38.25" customHeight="1">
      <c r="A52" s="42"/>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ht="38.25" customHeight="1">
      <c r="A53" s="42"/>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ht="38.25" customHeight="1">
      <c r="A54" s="42"/>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ht="38.25" customHeight="1">
      <c r="A55" s="42"/>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ht="38.25" customHeight="1">
      <c r="A56" s="42"/>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ht="38.25" customHeight="1">
      <c r="A57" s="42"/>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ht="38.25" customHeight="1">
      <c r="A58" s="42"/>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ht="38.25" customHeight="1">
      <c r="A59" s="42"/>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ht="38.25" customHeight="1">
      <c r="A60" s="42"/>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ht="38.25" customHeight="1">
      <c r="A61" s="42"/>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42"/>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38.25" customHeight="1">
      <c r="A63" s="42"/>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38.25" customHeight="1">
      <c r="A64" s="42"/>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38.25" customHeight="1">
      <c r="A65" s="42"/>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4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4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4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4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43"/>
      <c r="B760" s="44"/>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43"/>
      <c r="B761" s="44"/>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43"/>
      <c r="B762" s="44"/>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43"/>
      <c r="B763" s="44"/>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43"/>
      <c r="B764" s="44"/>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43"/>
      <c r="B765" s="44"/>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43"/>
      <c r="B766" s="44"/>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43"/>
      <c r="B767" s="44"/>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43"/>
      <c r="B768" s="44"/>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3">
    <mergeCell ref="A17:A20"/>
    <mergeCell ref="A22:A28"/>
    <mergeCell ref="A30:A35"/>
    <mergeCell ref="A37:A41"/>
    <mergeCell ref="A43:A45"/>
    <mergeCell ref="A47:I50"/>
    <mergeCell ref="A1:B1"/>
    <mergeCell ref="C1:G1"/>
    <mergeCell ref="A2:B2"/>
    <mergeCell ref="C2:H2"/>
    <mergeCell ref="I2:I3"/>
    <mergeCell ref="A8:A11"/>
    <mergeCell ref="A13:A15"/>
  </mergeCells>
  <printOptions/>
  <pageMargins bottom="0.75" footer="0.0" header="0.0" left="0.75" right="0.25" top="0.75"/>
  <pageSetup fitToHeight="0" paperSize="8"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43"/>
    <col customWidth="1" min="2" max="2" width="95.0"/>
    <col customWidth="1" min="3" max="8" width="21.57"/>
    <col customWidth="1" min="9" max="9" width="17.57"/>
    <col customWidth="1" min="10" max="10" width="27.71"/>
    <col customWidth="1" min="11" max="29" width="9.14"/>
  </cols>
  <sheetData>
    <row r="1" ht="312.75" customHeight="1">
      <c r="A1" s="1"/>
      <c r="B1" s="2"/>
      <c r="C1" s="63" t="s">
        <v>0</v>
      </c>
      <c r="D1" s="2"/>
      <c r="E1" s="2"/>
      <c r="F1" s="2"/>
      <c r="G1" s="64"/>
      <c r="H1" s="69" t="s">
        <v>1</v>
      </c>
      <c r="I1" s="70">
        <f>IF(I5&lt;80,1,IF(I10&lt;80,1,IF(I14&lt;80,2,IF(I20&lt;80,3,IF(I26&lt;80,4,IF(I30&lt;80,5,IF(I35&lt;80,6,IF(I38&lt;80,7,IF(I41&lt;80,8,9)))))))))</f>
        <v>1</v>
      </c>
      <c r="J1" s="6"/>
      <c r="K1" s="6"/>
      <c r="L1" s="6"/>
      <c r="M1" s="6"/>
      <c r="N1" s="6"/>
      <c r="O1" s="6"/>
      <c r="P1" s="6"/>
      <c r="Q1" s="6"/>
      <c r="R1" s="6"/>
      <c r="S1" s="6"/>
      <c r="T1" s="6"/>
      <c r="U1" s="6"/>
      <c r="V1" s="6"/>
      <c r="W1" s="6"/>
      <c r="X1" s="6"/>
      <c r="Y1" s="6"/>
      <c r="Z1" s="6"/>
      <c r="AA1" s="6"/>
      <c r="AB1" s="6"/>
      <c r="AC1" s="6"/>
    </row>
    <row r="2" ht="78.0" customHeight="1">
      <c r="A2" s="7" t="s">
        <v>258</v>
      </c>
      <c r="B2" s="2"/>
      <c r="C2" s="8" t="s">
        <v>3</v>
      </c>
      <c r="D2" s="9"/>
      <c r="E2" s="9"/>
      <c r="F2" s="9"/>
      <c r="G2" s="9"/>
      <c r="H2" s="10"/>
      <c r="I2" s="66" t="s">
        <v>4</v>
      </c>
      <c r="J2" s="6"/>
      <c r="K2" s="6"/>
      <c r="L2" s="6"/>
      <c r="M2" s="6"/>
      <c r="N2" s="6"/>
      <c r="O2" s="6"/>
      <c r="P2" s="6"/>
      <c r="Q2" s="6"/>
      <c r="R2" s="6"/>
      <c r="S2" s="6"/>
      <c r="T2" s="6"/>
      <c r="U2" s="6"/>
      <c r="V2" s="6"/>
      <c r="W2" s="6"/>
      <c r="X2" s="6"/>
      <c r="Y2" s="6"/>
      <c r="Z2" s="6"/>
      <c r="AA2" s="6"/>
      <c r="AB2" s="6"/>
      <c r="AC2" s="6"/>
    </row>
    <row r="3" ht="38.25" customHeight="1">
      <c r="A3" s="47"/>
      <c r="B3" s="47"/>
      <c r="C3" s="48">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9" t="s">
        <v>5</v>
      </c>
      <c r="B4" s="19" t="s">
        <v>6</v>
      </c>
      <c r="C4" s="18"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48.0" customHeight="1">
      <c r="A5" s="21" t="s">
        <v>14</v>
      </c>
      <c r="B5" s="22" t="s">
        <v>259</v>
      </c>
      <c r="C5" s="22"/>
      <c r="D5" s="22"/>
      <c r="E5" s="22"/>
      <c r="F5" s="22"/>
      <c r="G5" s="22"/>
      <c r="H5" s="22"/>
      <c r="I5" s="22">
        <f>(I6+I7+I8+I9)/4</f>
        <v>0</v>
      </c>
      <c r="J5" s="6"/>
      <c r="K5" s="6"/>
      <c r="L5" s="6"/>
      <c r="M5" s="6"/>
      <c r="N5" s="6"/>
      <c r="O5" s="6"/>
      <c r="P5" s="6"/>
      <c r="Q5" s="6"/>
      <c r="R5" s="6"/>
      <c r="S5" s="6"/>
      <c r="T5" s="6"/>
      <c r="U5" s="6"/>
      <c r="V5" s="6"/>
      <c r="W5" s="6"/>
      <c r="X5" s="6"/>
      <c r="Y5" s="6"/>
      <c r="Z5" s="6"/>
      <c r="AA5" s="6"/>
      <c r="AB5" s="6"/>
      <c r="AC5" s="6"/>
    </row>
    <row r="6" ht="38.25" customHeight="1">
      <c r="A6" s="24">
        <v>1.0</v>
      </c>
      <c r="B6" s="25" t="s">
        <v>260</v>
      </c>
      <c r="C6" s="50"/>
      <c r="D6" s="27"/>
      <c r="E6" s="27"/>
      <c r="F6" s="27"/>
      <c r="G6" s="27"/>
      <c r="H6" s="27"/>
      <c r="I6" s="25" t="b">
        <f t="shared" ref="I6:I9" si="1">IF(C6="X",0,IF(D6="X",20,IF(E6="X",40,IF(F6="X",60,IF(G6="X",80,IF(H6="X",100))))))</f>
        <v>0</v>
      </c>
      <c r="J6" s="6"/>
      <c r="K6" s="6"/>
      <c r="L6" s="6"/>
      <c r="M6" s="6"/>
      <c r="N6" s="6"/>
      <c r="O6" s="6"/>
      <c r="P6" s="6"/>
      <c r="Q6" s="6"/>
      <c r="R6" s="6"/>
      <c r="S6" s="6"/>
      <c r="T6" s="6"/>
      <c r="U6" s="6"/>
      <c r="V6" s="6"/>
      <c r="W6" s="6"/>
      <c r="X6" s="6"/>
      <c r="Y6" s="6"/>
      <c r="Z6" s="6"/>
      <c r="AA6" s="6"/>
      <c r="AB6" s="6"/>
      <c r="AC6" s="6"/>
    </row>
    <row r="7" ht="38.25" customHeight="1">
      <c r="A7" s="29"/>
      <c r="B7" s="25" t="s">
        <v>261</v>
      </c>
      <c r="C7" s="50"/>
      <c r="D7" s="27"/>
      <c r="E7" s="27"/>
      <c r="F7" s="27"/>
      <c r="G7" s="27"/>
      <c r="H7" s="27"/>
      <c r="I7" s="25" t="b">
        <f t="shared" si="1"/>
        <v>0</v>
      </c>
      <c r="J7" s="6"/>
      <c r="K7" s="6"/>
      <c r="L7" s="6"/>
      <c r="M7" s="6"/>
      <c r="N7" s="6"/>
      <c r="O7" s="6"/>
      <c r="P7" s="6"/>
      <c r="Q7" s="6"/>
      <c r="R7" s="6"/>
      <c r="S7" s="6"/>
      <c r="T7" s="6"/>
      <c r="U7" s="6"/>
      <c r="V7" s="6"/>
      <c r="W7" s="6"/>
      <c r="X7" s="6"/>
      <c r="Y7" s="6"/>
      <c r="Z7" s="6"/>
      <c r="AA7" s="6"/>
      <c r="AB7" s="6"/>
      <c r="AC7" s="6"/>
    </row>
    <row r="8" ht="38.25" customHeight="1">
      <c r="A8" s="29"/>
      <c r="B8" s="25" t="s">
        <v>262</v>
      </c>
      <c r="C8" s="50"/>
      <c r="D8" s="27"/>
      <c r="E8" s="27"/>
      <c r="F8" s="27"/>
      <c r="G8" s="27"/>
      <c r="H8" s="27"/>
      <c r="I8" s="25" t="b">
        <f t="shared" si="1"/>
        <v>0</v>
      </c>
      <c r="J8" s="6"/>
      <c r="K8" s="6"/>
      <c r="L8" s="6"/>
      <c r="M8" s="6"/>
      <c r="N8" s="6"/>
      <c r="O8" s="6"/>
      <c r="P8" s="6"/>
      <c r="Q8" s="6"/>
      <c r="R8" s="6"/>
      <c r="S8" s="6"/>
      <c r="T8" s="6"/>
      <c r="U8" s="6"/>
      <c r="V8" s="6"/>
      <c r="W8" s="6"/>
      <c r="X8" s="6"/>
      <c r="Y8" s="6"/>
      <c r="Z8" s="6"/>
      <c r="AA8" s="6"/>
      <c r="AB8" s="6"/>
      <c r="AC8" s="6"/>
    </row>
    <row r="9" ht="38.25" customHeight="1">
      <c r="A9" s="30"/>
      <c r="B9" s="25" t="s">
        <v>263</v>
      </c>
      <c r="C9" s="50"/>
      <c r="D9" s="27"/>
      <c r="E9" s="27"/>
      <c r="F9" s="27"/>
      <c r="G9" s="27"/>
      <c r="H9" s="27"/>
      <c r="I9" s="25" t="b">
        <f t="shared" si="1"/>
        <v>0</v>
      </c>
      <c r="J9" s="6"/>
      <c r="K9" s="6"/>
      <c r="L9" s="6"/>
      <c r="M9" s="6"/>
      <c r="N9" s="6"/>
      <c r="O9" s="6"/>
      <c r="P9" s="6"/>
      <c r="Q9" s="6"/>
      <c r="R9" s="6"/>
      <c r="S9" s="6"/>
      <c r="T9" s="6"/>
      <c r="U9" s="6"/>
      <c r="V9" s="6"/>
      <c r="W9" s="6"/>
      <c r="X9" s="6"/>
      <c r="Y9" s="6"/>
      <c r="Z9" s="6"/>
      <c r="AA9" s="6"/>
      <c r="AB9" s="6"/>
      <c r="AC9" s="6"/>
    </row>
    <row r="10" ht="38.25" customHeight="1">
      <c r="A10" s="21" t="s">
        <v>22</v>
      </c>
      <c r="B10" s="22" t="s">
        <v>264</v>
      </c>
      <c r="C10" s="22"/>
      <c r="D10" s="22"/>
      <c r="E10" s="22"/>
      <c r="F10" s="22"/>
      <c r="G10" s="22"/>
      <c r="H10" s="22"/>
      <c r="I10" s="22">
        <f>(I11+I12+I13)/3</f>
        <v>0</v>
      </c>
      <c r="J10" s="6"/>
      <c r="K10" s="6"/>
      <c r="L10" s="6"/>
      <c r="M10" s="6"/>
      <c r="N10" s="6"/>
      <c r="O10" s="6"/>
      <c r="P10" s="6"/>
      <c r="Q10" s="6"/>
      <c r="R10" s="6"/>
      <c r="S10" s="6"/>
      <c r="T10" s="6"/>
      <c r="U10" s="6"/>
      <c r="V10" s="6"/>
      <c r="W10" s="6"/>
      <c r="X10" s="6"/>
      <c r="Y10" s="6"/>
      <c r="Z10" s="6"/>
      <c r="AA10" s="6"/>
      <c r="AB10" s="6"/>
      <c r="AC10" s="6"/>
    </row>
    <row r="11" ht="38.25" customHeight="1">
      <c r="A11" s="24">
        <v>2.0</v>
      </c>
      <c r="B11" s="25" t="s">
        <v>265</v>
      </c>
      <c r="C11" s="50"/>
      <c r="D11" s="27"/>
      <c r="E11" s="27"/>
      <c r="F11" s="27"/>
      <c r="G11" s="27"/>
      <c r="H11" s="27"/>
      <c r="I11" s="25" t="b">
        <f t="shared" ref="I11:I13" si="2">IF(C11="X",0,IF(D11="X",20,IF(E11="X",40,IF(F11="X",60,IF(G11="X",80,IF(H11="X",100))))))</f>
        <v>0</v>
      </c>
      <c r="J11" s="6"/>
      <c r="K11" s="6"/>
      <c r="L11" s="6"/>
      <c r="M11" s="6"/>
      <c r="N11" s="6"/>
      <c r="O11" s="6"/>
      <c r="P11" s="6"/>
      <c r="Q11" s="6"/>
      <c r="R11" s="6"/>
      <c r="S11" s="6"/>
      <c r="T11" s="6"/>
      <c r="U11" s="6"/>
      <c r="V11" s="6"/>
      <c r="W11" s="6"/>
      <c r="X11" s="6"/>
      <c r="Y11" s="6"/>
      <c r="Z11" s="6"/>
      <c r="AA11" s="6"/>
      <c r="AB11" s="6"/>
      <c r="AC11" s="6"/>
    </row>
    <row r="12" ht="38.25" customHeight="1">
      <c r="A12" s="29"/>
      <c r="B12" s="27" t="s">
        <v>266</v>
      </c>
      <c r="C12" s="50"/>
      <c r="D12" s="27"/>
      <c r="E12" s="27"/>
      <c r="F12" s="27"/>
      <c r="G12" s="27"/>
      <c r="H12" s="27"/>
      <c r="I12" s="25" t="b">
        <f t="shared" si="2"/>
        <v>0</v>
      </c>
      <c r="J12" s="6"/>
      <c r="K12" s="6"/>
      <c r="L12" s="6"/>
      <c r="M12" s="6"/>
      <c r="N12" s="6"/>
      <c r="O12" s="6"/>
      <c r="P12" s="6"/>
      <c r="Q12" s="6"/>
      <c r="R12" s="6"/>
      <c r="S12" s="6"/>
      <c r="T12" s="6"/>
      <c r="U12" s="6"/>
      <c r="V12" s="6"/>
      <c r="W12" s="6"/>
      <c r="X12" s="6"/>
      <c r="Y12" s="6"/>
      <c r="Z12" s="6"/>
      <c r="AA12" s="6"/>
      <c r="AB12" s="6"/>
      <c r="AC12" s="6"/>
    </row>
    <row r="13" ht="38.25" customHeight="1">
      <c r="A13" s="30"/>
      <c r="B13" s="25" t="s">
        <v>267</v>
      </c>
      <c r="C13" s="50"/>
      <c r="D13" s="27"/>
      <c r="E13" s="27"/>
      <c r="F13" s="27"/>
      <c r="G13" s="27"/>
      <c r="H13" s="27"/>
      <c r="I13" s="25" t="b">
        <f t="shared" si="2"/>
        <v>0</v>
      </c>
      <c r="J13" s="6"/>
      <c r="K13" s="6"/>
      <c r="L13" s="6"/>
      <c r="M13" s="6"/>
      <c r="N13" s="6"/>
      <c r="O13" s="6"/>
      <c r="P13" s="6"/>
      <c r="Q13" s="6"/>
      <c r="R13" s="6"/>
      <c r="S13" s="6"/>
      <c r="T13" s="6"/>
      <c r="U13" s="6"/>
      <c r="V13" s="6"/>
      <c r="W13" s="6"/>
      <c r="X13" s="6"/>
      <c r="Y13" s="6"/>
      <c r="Z13" s="6"/>
      <c r="AA13" s="6"/>
      <c r="AB13" s="6"/>
      <c r="AC13" s="6"/>
    </row>
    <row r="14" ht="59.25" customHeight="1">
      <c r="A14" s="21" t="s">
        <v>29</v>
      </c>
      <c r="B14" s="22" t="s">
        <v>268</v>
      </c>
      <c r="C14" s="22"/>
      <c r="D14" s="22"/>
      <c r="E14" s="22"/>
      <c r="F14" s="22"/>
      <c r="G14" s="22"/>
      <c r="H14" s="22"/>
      <c r="I14" s="22">
        <f>(I15+I16+I17+I18+I19)/5</f>
        <v>0</v>
      </c>
      <c r="J14" s="6"/>
      <c r="K14" s="6"/>
      <c r="L14" s="6"/>
      <c r="M14" s="6"/>
      <c r="N14" s="6"/>
      <c r="O14" s="6"/>
      <c r="P14" s="6"/>
      <c r="Q14" s="6"/>
      <c r="R14" s="6"/>
      <c r="S14" s="6"/>
      <c r="T14" s="6"/>
      <c r="U14" s="6"/>
      <c r="V14" s="6"/>
      <c r="W14" s="6"/>
      <c r="X14" s="6"/>
      <c r="Y14" s="6"/>
      <c r="Z14" s="6"/>
      <c r="AA14" s="6"/>
      <c r="AB14" s="6"/>
      <c r="AC14" s="6"/>
    </row>
    <row r="15" ht="38.25" customHeight="1">
      <c r="A15" s="24">
        <v>3.0</v>
      </c>
      <c r="B15" s="25" t="s">
        <v>269</v>
      </c>
      <c r="C15" s="50"/>
      <c r="D15" s="27"/>
      <c r="E15" s="27"/>
      <c r="F15" s="27"/>
      <c r="G15" s="27"/>
      <c r="H15" s="27"/>
      <c r="I15" s="25" t="b">
        <f t="shared" ref="I15:I19" si="3">IF(C15="X",0,IF(D15="X",20,IF(E15="X",40,IF(F15="X",60,IF(G15="X",80,IF(H15="X",100))))))</f>
        <v>0</v>
      </c>
      <c r="J15" s="6"/>
      <c r="K15" s="6"/>
      <c r="L15" s="6"/>
      <c r="M15" s="6"/>
      <c r="N15" s="6"/>
      <c r="O15" s="6"/>
      <c r="P15" s="6"/>
      <c r="Q15" s="6"/>
      <c r="R15" s="6"/>
      <c r="S15" s="6"/>
      <c r="T15" s="6"/>
      <c r="U15" s="6"/>
      <c r="V15" s="6"/>
      <c r="W15" s="6"/>
      <c r="X15" s="6"/>
      <c r="Y15" s="6"/>
      <c r="Z15" s="6"/>
      <c r="AA15" s="6"/>
      <c r="AB15" s="6"/>
      <c r="AC15" s="6"/>
    </row>
    <row r="16" ht="38.25" customHeight="1">
      <c r="A16" s="29"/>
      <c r="B16" s="25" t="s">
        <v>270</v>
      </c>
      <c r="C16" s="50"/>
      <c r="D16" s="27"/>
      <c r="E16" s="27"/>
      <c r="F16" s="27"/>
      <c r="G16" s="27"/>
      <c r="H16" s="27"/>
      <c r="I16" s="25" t="b">
        <f t="shared" si="3"/>
        <v>0</v>
      </c>
      <c r="J16" s="6"/>
      <c r="K16" s="6"/>
      <c r="L16" s="6"/>
      <c r="M16" s="6"/>
      <c r="N16" s="6"/>
      <c r="O16" s="6"/>
      <c r="P16" s="6"/>
      <c r="Q16" s="6"/>
      <c r="R16" s="6"/>
      <c r="S16" s="6"/>
      <c r="T16" s="6"/>
      <c r="U16" s="6"/>
      <c r="V16" s="6"/>
      <c r="W16" s="6"/>
      <c r="X16" s="6"/>
      <c r="Y16" s="6"/>
      <c r="Z16" s="6"/>
      <c r="AA16" s="6"/>
      <c r="AB16" s="6"/>
      <c r="AC16" s="6"/>
    </row>
    <row r="17" ht="38.25" customHeight="1">
      <c r="A17" s="29"/>
      <c r="B17" s="25" t="s">
        <v>271</v>
      </c>
      <c r="C17" s="50"/>
      <c r="D17" s="27"/>
      <c r="E17" s="27"/>
      <c r="F17" s="27"/>
      <c r="G17" s="27"/>
      <c r="H17" s="27"/>
      <c r="I17" s="25" t="b">
        <f t="shared" si="3"/>
        <v>0</v>
      </c>
      <c r="J17" s="6"/>
      <c r="K17" s="6"/>
      <c r="L17" s="6"/>
      <c r="M17" s="6"/>
      <c r="N17" s="6"/>
      <c r="O17" s="6"/>
      <c r="P17" s="6"/>
      <c r="Q17" s="6"/>
      <c r="R17" s="6"/>
      <c r="S17" s="6"/>
      <c r="T17" s="6"/>
      <c r="U17" s="6"/>
      <c r="V17" s="6"/>
      <c r="W17" s="6"/>
      <c r="X17" s="6"/>
      <c r="Y17" s="6"/>
      <c r="Z17" s="6"/>
      <c r="AA17" s="6"/>
      <c r="AB17" s="6"/>
      <c r="AC17" s="6"/>
    </row>
    <row r="18" ht="38.25" customHeight="1">
      <c r="A18" s="29"/>
      <c r="B18" s="25" t="s">
        <v>272</v>
      </c>
      <c r="C18" s="50"/>
      <c r="D18" s="27"/>
      <c r="E18" s="27"/>
      <c r="F18" s="27"/>
      <c r="G18" s="27"/>
      <c r="H18" s="27"/>
      <c r="I18" s="25" t="b">
        <f t="shared" si="3"/>
        <v>0</v>
      </c>
      <c r="J18" s="6"/>
      <c r="K18" s="6"/>
      <c r="L18" s="6"/>
      <c r="M18" s="6"/>
      <c r="N18" s="6"/>
      <c r="O18" s="6"/>
      <c r="P18" s="6"/>
      <c r="Q18" s="6"/>
      <c r="R18" s="6"/>
      <c r="S18" s="6"/>
      <c r="T18" s="6"/>
      <c r="U18" s="6"/>
      <c r="V18" s="6"/>
      <c r="W18" s="6"/>
      <c r="X18" s="6"/>
      <c r="Y18" s="6"/>
      <c r="Z18" s="6"/>
      <c r="AA18" s="6"/>
      <c r="AB18" s="6"/>
      <c r="AC18" s="6"/>
    </row>
    <row r="19" ht="38.25" customHeight="1">
      <c r="A19" s="30"/>
      <c r="B19" s="25" t="s">
        <v>273</v>
      </c>
      <c r="C19" s="50"/>
      <c r="D19" s="27"/>
      <c r="E19" s="27"/>
      <c r="F19" s="27"/>
      <c r="G19" s="27"/>
      <c r="H19" s="27"/>
      <c r="I19" s="25" t="b">
        <f t="shared" si="3"/>
        <v>0</v>
      </c>
      <c r="J19" s="6"/>
      <c r="K19" s="6"/>
      <c r="L19" s="6"/>
      <c r="M19" s="6"/>
      <c r="N19" s="6"/>
      <c r="O19" s="6"/>
      <c r="P19" s="6"/>
      <c r="Q19" s="6"/>
      <c r="R19" s="6"/>
      <c r="S19" s="6"/>
      <c r="T19" s="6"/>
      <c r="U19" s="6"/>
      <c r="V19" s="6"/>
      <c r="W19" s="6"/>
      <c r="X19" s="6"/>
      <c r="Y19" s="6"/>
      <c r="Z19" s="6"/>
      <c r="AA19" s="6"/>
      <c r="AB19" s="6"/>
      <c r="AC19" s="6"/>
    </row>
    <row r="20" ht="64.5" customHeight="1">
      <c r="A20" s="21" t="s">
        <v>38</v>
      </c>
      <c r="B20" s="22" t="s">
        <v>274</v>
      </c>
      <c r="C20" s="22"/>
      <c r="D20" s="22"/>
      <c r="E20" s="22"/>
      <c r="F20" s="22"/>
      <c r="G20" s="22"/>
      <c r="H20" s="22"/>
      <c r="I20" s="22">
        <f>(I21+I22+I23+I24+I25)/5</f>
        <v>0</v>
      </c>
      <c r="J20" s="6"/>
      <c r="K20" s="6"/>
      <c r="L20" s="6"/>
      <c r="M20" s="6"/>
      <c r="N20" s="6"/>
      <c r="O20" s="6"/>
      <c r="P20" s="6"/>
      <c r="Q20" s="6"/>
      <c r="R20" s="6"/>
      <c r="S20" s="6"/>
      <c r="T20" s="6"/>
      <c r="U20" s="6"/>
      <c r="V20" s="6"/>
      <c r="W20" s="6"/>
      <c r="X20" s="6"/>
      <c r="Y20" s="6"/>
      <c r="Z20" s="6"/>
      <c r="AA20" s="6"/>
      <c r="AB20" s="6"/>
      <c r="AC20" s="6"/>
    </row>
    <row r="21" ht="38.25" customHeight="1">
      <c r="A21" s="24">
        <v>4.0</v>
      </c>
      <c r="B21" s="25" t="s">
        <v>275</v>
      </c>
      <c r="C21" s="50"/>
      <c r="D21" s="27"/>
      <c r="E21" s="27"/>
      <c r="F21" s="27"/>
      <c r="G21" s="27"/>
      <c r="H21" s="27"/>
      <c r="I21" s="25" t="b">
        <f t="shared" ref="I21:I25" si="4">IF(C21="X",0,IF(D21="X",20,IF(E21="X",40,IF(F21="X",60,IF(G21="X",80,IF(H21="X",100))))))</f>
        <v>0</v>
      </c>
      <c r="J21" s="6"/>
      <c r="K21" s="6"/>
      <c r="L21" s="6"/>
      <c r="M21" s="6"/>
      <c r="N21" s="6"/>
      <c r="O21" s="6"/>
      <c r="P21" s="6"/>
      <c r="Q21" s="6"/>
      <c r="R21" s="6"/>
      <c r="S21" s="6"/>
      <c r="T21" s="6"/>
      <c r="U21" s="6"/>
      <c r="V21" s="6"/>
      <c r="W21" s="6"/>
      <c r="X21" s="6"/>
      <c r="Y21" s="6"/>
      <c r="Z21" s="6"/>
      <c r="AA21" s="6"/>
      <c r="AB21" s="6"/>
      <c r="AC21" s="6"/>
    </row>
    <row r="22" ht="38.25" customHeight="1">
      <c r="A22" s="29"/>
      <c r="B22" s="25" t="s">
        <v>276</v>
      </c>
      <c r="C22" s="50"/>
      <c r="D22" s="27"/>
      <c r="E22" s="27"/>
      <c r="F22" s="27"/>
      <c r="G22" s="27"/>
      <c r="H22" s="27"/>
      <c r="I22" s="25" t="b">
        <f t="shared" si="4"/>
        <v>0</v>
      </c>
      <c r="J22" s="6"/>
      <c r="K22" s="6"/>
      <c r="L22" s="6"/>
      <c r="M22" s="6"/>
      <c r="N22" s="6"/>
      <c r="O22" s="6"/>
      <c r="P22" s="6"/>
      <c r="Q22" s="6"/>
      <c r="R22" s="6"/>
      <c r="S22" s="6"/>
      <c r="T22" s="6"/>
      <c r="U22" s="6"/>
      <c r="V22" s="6"/>
      <c r="W22" s="6"/>
      <c r="X22" s="6"/>
      <c r="Y22" s="6"/>
      <c r="Z22" s="6"/>
      <c r="AA22" s="6"/>
      <c r="AB22" s="6"/>
      <c r="AC22" s="6"/>
    </row>
    <row r="23" ht="38.25" customHeight="1">
      <c r="A23" s="29"/>
      <c r="B23" s="25" t="s">
        <v>277</v>
      </c>
      <c r="C23" s="50"/>
      <c r="D23" s="27"/>
      <c r="E23" s="27"/>
      <c r="F23" s="27"/>
      <c r="G23" s="27"/>
      <c r="H23" s="27"/>
      <c r="I23" s="25" t="b">
        <f t="shared" si="4"/>
        <v>0</v>
      </c>
      <c r="J23" s="6"/>
      <c r="K23" s="6"/>
      <c r="L23" s="6"/>
      <c r="M23" s="6"/>
      <c r="N23" s="6"/>
      <c r="O23" s="6"/>
      <c r="P23" s="6"/>
      <c r="Q23" s="6"/>
      <c r="R23" s="6"/>
      <c r="S23" s="6"/>
      <c r="T23" s="6"/>
      <c r="U23" s="6"/>
      <c r="V23" s="6"/>
      <c r="W23" s="6"/>
      <c r="X23" s="6"/>
      <c r="Y23" s="6"/>
      <c r="Z23" s="6"/>
      <c r="AA23" s="6"/>
      <c r="AB23" s="6"/>
      <c r="AC23" s="6"/>
    </row>
    <row r="24" ht="38.25" customHeight="1">
      <c r="A24" s="29"/>
      <c r="B24" s="25" t="s">
        <v>278</v>
      </c>
      <c r="C24" s="50"/>
      <c r="D24" s="27"/>
      <c r="E24" s="27"/>
      <c r="F24" s="27"/>
      <c r="G24" s="27"/>
      <c r="H24" s="27"/>
      <c r="I24" s="25" t="b">
        <f t="shared" si="4"/>
        <v>0</v>
      </c>
      <c r="J24" s="6"/>
      <c r="K24" s="6"/>
      <c r="L24" s="6"/>
      <c r="M24" s="6"/>
      <c r="N24" s="6"/>
      <c r="O24" s="6"/>
      <c r="P24" s="6"/>
      <c r="Q24" s="6"/>
      <c r="R24" s="6"/>
      <c r="S24" s="6"/>
      <c r="T24" s="6"/>
      <c r="U24" s="6"/>
      <c r="V24" s="6"/>
      <c r="W24" s="6"/>
      <c r="X24" s="6"/>
      <c r="Y24" s="6"/>
      <c r="Z24" s="6"/>
      <c r="AA24" s="6"/>
      <c r="AB24" s="6"/>
      <c r="AC24" s="6"/>
    </row>
    <row r="25" ht="38.25" customHeight="1">
      <c r="A25" s="30"/>
      <c r="B25" s="25" t="s">
        <v>279</v>
      </c>
      <c r="C25" s="50"/>
      <c r="D25" s="27"/>
      <c r="E25" s="27"/>
      <c r="F25" s="27"/>
      <c r="G25" s="27"/>
      <c r="H25" s="27"/>
      <c r="I25" s="25" t="b">
        <f t="shared" si="4"/>
        <v>0</v>
      </c>
      <c r="J25" s="6"/>
      <c r="K25" s="6"/>
      <c r="L25" s="6"/>
      <c r="M25" s="6"/>
      <c r="N25" s="6"/>
      <c r="O25" s="6"/>
      <c r="P25" s="6"/>
      <c r="Q25" s="6"/>
      <c r="R25" s="6"/>
      <c r="S25" s="6"/>
      <c r="T25" s="6"/>
      <c r="U25" s="6"/>
      <c r="V25" s="6"/>
      <c r="W25" s="6"/>
      <c r="X25" s="6"/>
      <c r="Y25" s="6"/>
      <c r="Z25" s="6"/>
      <c r="AA25" s="6"/>
      <c r="AB25" s="6"/>
      <c r="AC25" s="6"/>
    </row>
    <row r="26" ht="38.25" customHeight="1">
      <c r="A26" s="21" t="s">
        <v>46</v>
      </c>
      <c r="B26" s="22" t="s">
        <v>280</v>
      </c>
      <c r="C26" s="22"/>
      <c r="D26" s="22"/>
      <c r="E26" s="22"/>
      <c r="F26" s="22"/>
      <c r="G26" s="22"/>
      <c r="H26" s="22"/>
      <c r="I26" s="22">
        <f>(I27+I28+I29)/3</f>
        <v>0</v>
      </c>
      <c r="J26" s="6"/>
      <c r="K26" s="6"/>
      <c r="L26" s="6"/>
      <c r="M26" s="6"/>
      <c r="N26" s="6"/>
      <c r="O26" s="6"/>
      <c r="P26" s="6"/>
      <c r="Q26" s="6"/>
      <c r="R26" s="6"/>
      <c r="S26" s="6"/>
      <c r="T26" s="6"/>
      <c r="U26" s="6"/>
      <c r="V26" s="6"/>
      <c r="W26" s="6"/>
      <c r="X26" s="6"/>
      <c r="Y26" s="6"/>
      <c r="Z26" s="6"/>
      <c r="AA26" s="6"/>
      <c r="AB26" s="6"/>
      <c r="AC26" s="6"/>
    </row>
    <row r="27" ht="38.25" customHeight="1">
      <c r="A27" s="24">
        <v>5.0</v>
      </c>
      <c r="B27" s="25" t="s">
        <v>281</v>
      </c>
      <c r="C27" s="50"/>
      <c r="D27" s="27"/>
      <c r="E27" s="27"/>
      <c r="F27" s="27"/>
      <c r="G27" s="27"/>
      <c r="H27" s="27"/>
      <c r="I27" s="25" t="b">
        <f t="shared" ref="I27:I29" si="5">IF(C27="X",0,IF(D27="X",20,IF(E27="X",40,IF(F27="X",60,IF(G27="X",80,IF(H27="X",100))))))</f>
        <v>0</v>
      </c>
      <c r="J27" s="6"/>
      <c r="K27" s="6"/>
      <c r="L27" s="6"/>
      <c r="M27" s="6"/>
      <c r="N27" s="6"/>
      <c r="O27" s="6"/>
      <c r="P27" s="6"/>
      <c r="Q27" s="6"/>
      <c r="R27" s="6"/>
      <c r="S27" s="6"/>
      <c r="T27" s="6"/>
      <c r="U27" s="6"/>
      <c r="V27" s="6"/>
      <c r="W27" s="6"/>
      <c r="X27" s="6"/>
      <c r="Y27" s="6"/>
      <c r="Z27" s="6"/>
      <c r="AA27" s="6"/>
      <c r="AB27" s="6"/>
      <c r="AC27" s="6"/>
    </row>
    <row r="28" ht="38.25" customHeight="1">
      <c r="A28" s="29"/>
      <c r="B28" s="25" t="s">
        <v>282</v>
      </c>
      <c r="C28" s="50"/>
      <c r="D28" s="27"/>
      <c r="E28" s="27"/>
      <c r="F28" s="27"/>
      <c r="G28" s="27"/>
      <c r="H28" s="27"/>
      <c r="I28" s="25" t="b">
        <f t="shared" si="5"/>
        <v>0</v>
      </c>
      <c r="J28" s="6"/>
      <c r="K28" s="6"/>
      <c r="L28" s="6"/>
      <c r="M28" s="6"/>
      <c r="N28" s="6"/>
      <c r="O28" s="6"/>
      <c r="P28" s="6"/>
      <c r="Q28" s="6"/>
      <c r="R28" s="6"/>
      <c r="S28" s="6"/>
      <c r="T28" s="6"/>
      <c r="U28" s="6"/>
      <c r="V28" s="6"/>
      <c r="W28" s="6"/>
      <c r="X28" s="6"/>
      <c r="Y28" s="6"/>
      <c r="Z28" s="6"/>
      <c r="AA28" s="6"/>
      <c r="AB28" s="6"/>
      <c r="AC28" s="6"/>
    </row>
    <row r="29" ht="38.25" customHeight="1">
      <c r="A29" s="30"/>
      <c r="B29" s="25" t="s">
        <v>283</v>
      </c>
      <c r="C29" s="50"/>
      <c r="D29" s="27"/>
      <c r="E29" s="27"/>
      <c r="F29" s="27"/>
      <c r="G29" s="27"/>
      <c r="H29" s="27"/>
      <c r="I29" s="25" t="b">
        <f t="shared" si="5"/>
        <v>0</v>
      </c>
      <c r="J29" s="6"/>
      <c r="K29" s="6"/>
      <c r="L29" s="6"/>
      <c r="M29" s="6"/>
      <c r="N29" s="6"/>
      <c r="O29" s="6"/>
      <c r="P29" s="6"/>
      <c r="Q29" s="6"/>
      <c r="R29" s="6"/>
      <c r="S29" s="6"/>
      <c r="T29" s="6"/>
      <c r="U29" s="6"/>
      <c r="V29" s="6"/>
      <c r="W29" s="6"/>
      <c r="X29" s="6"/>
      <c r="Y29" s="6"/>
      <c r="Z29" s="6"/>
      <c r="AA29" s="6"/>
      <c r="AB29" s="6"/>
      <c r="AC29" s="6"/>
    </row>
    <row r="30" ht="66.0" customHeight="1">
      <c r="A30" s="21" t="s">
        <v>53</v>
      </c>
      <c r="B30" s="22" t="s">
        <v>284</v>
      </c>
      <c r="C30" s="22"/>
      <c r="D30" s="22"/>
      <c r="E30" s="22"/>
      <c r="F30" s="22"/>
      <c r="G30" s="22"/>
      <c r="H30" s="22"/>
      <c r="I30" s="22">
        <f>(I31+I32+I33+I34)/4</f>
        <v>0</v>
      </c>
      <c r="J30" s="6"/>
      <c r="K30" s="6"/>
      <c r="L30" s="6"/>
      <c r="M30" s="6"/>
      <c r="N30" s="6"/>
      <c r="O30" s="6"/>
      <c r="P30" s="6"/>
      <c r="Q30" s="6"/>
      <c r="R30" s="6"/>
      <c r="S30" s="6"/>
      <c r="T30" s="6"/>
      <c r="U30" s="6"/>
      <c r="V30" s="6"/>
      <c r="W30" s="6"/>
      <c r="X30" s="6"/>
      <c r="Y30" s="6"/>
      <c r="Z30" s="6"/>
      <c r="AA30" s="6"/>
      <c r="AB30" s="6"/>
      <c r="AC30" s="6"/>
    </row>
    <row r="31" ht="38.25" customHeight="1">
      <c r="A31" s="24">
        <v>6.0</v>
      </c>
      <c r="B31" s="25" t="s">
        <v>285</v>
      </c>
      <c r="C31" s="50"/>
      <c r="D31" s="27"/>
      <c r="E31" s="27"/>
      <c r="F31" s="27"/>
      <c r="G31" s="27"/>
      <c r="H31" s="27"/>
      <c r="I31" s="25" t="b">
        <f t="shared" ref="I31:I34" si="6">IF(C31="X",0,IF(D31="X",20,IF(E31="X",40,IF(F31="X",60,IF(G31="X",80,IF(H31="X",100))))))</f>
        <v>0</v>
      </c>
      <c r="J31" s="6"/>
      <c r="K31" s="6"/>
      <c r="L31" s="6"/>
      <c r="M31" s="6"/>
      <c r="N31" s="6"/>
      <c r="O31" s="6"/>
      <c r="P31" s="6"/>
      <c r="Q31" s="6"/>
      <c r="R31" s="6"/>
      <c r="S31" s="6"/>
      <c r="T31" s="6"/>
      <c r="U31" s="6"/>
      <c r="V31" s="6"/>
      <c r="W31" s="6"/>
      <c r="X31" s="6"/>
      <c r="Y31" s="6"/>
      <c r="Z31" s="6"/>
      <c r="AA31" s="6"/>
      <c r="AB31" s="6"/>
      <c r="AC31" s="6"/>
    </row>
    <row r="32" ht="38.25" customHeight="1">
      <c r="A32" s="29"/>
      <c r="B32" s="25" t="s">
        <v>286</v>
      </c>
      <c r="C32" s="50"/>
      <c r="D32" s="27"/>
      <c r="E32" s="27"/>
      <c r="F32" s="27"/>
      <c r="G32" s="27"/>
      <c r="H32" s="27"/>
      <c r="I32" s="25" t="b">
        <f t="shared" si="6"/>
        <v>0</v>
      </c>
      <c r="J32" s="6"/>
      <c r="K32" s="6"/>
      <c r="L32" s="6"/>
      <c r="M32" s="6"/>
      <c r="N32" s="6"/>
      <c r="O32" s="6"/>
      <c r="P32" s="6"/>
      <c r="Q32" s="6"/>
      <c r="R32" s="6"/>
      <c r="S32" s="6"/>
      <c r="T32" s="6"/>
      <c r="U32" s="6"/>
      <c r="V32" s="6"/>
      <c r="W32" s="6"/>
      <c r="X32" s="6"/>
      <c r="Y32" s="6"/>
      <c r="Z32" s="6"/>
      <c r="AA32" s="6"/>
      <c r="AB32" s="6"/>
      <c r="AC32" s="6"/>
    </row>
    <row r="33" ht="38.25" customHeight="1">
      <c r="A33" s="29"/>
      <c r="B33" s="25" t="s">
        <v>287</v>
      </c>
      <c r="C33" s="50"/>
      <c r="D33" s="27"/>
      <c r="E33" s="27"/>
      <c r="F33" s="27"/>
      <c r="G33" s="27"/>
      <c r="H33" s="27"/>
      <c r="I33" s="25" t="b">
        <f t="shared" si="6"/>
        <v>0</v>
      </c>
      <c r="J33" s="6"/>
      <c r="K33" s="6"/>
      <c r="L33" s="6"/>
      <c r="M33" s="6"/>
      <c r="N33" s="6"/>
      <c r="O33" s="6"/>
      <c r="P33" s="6"/>
      <c r="Q33" s="6"/>
      <c r="R33" s="6"/>
      <c r="S33" s="6"/>
      <c r="T33" s="6"/>
      <c r="U33" s="6"/>
      <c r="V33" s="6"/>
      <c r="W33" s="6"/>
      <c r="X33" s="6"/>
      <c r="Y33" s="6"/>
      <c r="Z33" s="6"/>
      <c r="AA33" s="6"/>
      <c r="AB33" s="6"/>
      <c r="AC33" s="6"/>
    </row>
    <row r="34" ht="38.25" customHeight="1">
      <c r="A34" s="30"/>
      <c r="B34" s="25" t="s">
        <v>288</v>
      </c>
      <c r="C34" s="50"/>
      <c r="D34" s="27"/>
      <c r="E34" s="27"/>
      <c r="F34" s="27"/>
      <c r="G34" s="27"/>
      <c r="H34" s="27"/>
      <c r="I34" s="25" t="b">
        <f t="shared" si="6"/>
        <v>0</v>
      </c>
      <c r="J34" s="6"/>
      <c r="K34" s="6"/>
      <c r="L34" s="6"/>
      <c r="M34" s="6"/>
      <c r="N34" s="6"/>
      <c r="O34" s="6"/>
      <c r="P34" s="6"/>
      <c r="Q34" s="6"/>
      <c r="R34" s="6"/>
      <c r="S34" s="6"/>
      <c r="T34" s="6"/>
      <c r="U34" s="6"/>
      <c r="V34" s="6"/>
      <c r="W34" s="6"/>
      <c r="X34" s="6"/>
      <c r="Y34" s="6"/>
      <c r="Z34" s="6"/>
      <c r="AA34" s="6"/>
      <c r="AB34" s="6"/>
      <c r="AC34" s="6"/>
    </row>
    <row r="35" ht="81.0" customHeight="1">
      <c r="A35" s="21" t="s">
        <v>60</v>
      </c>
      <c r="B35" s="22" t="s">
        <v>289</v>
      </c>
      <c r="C35" s="22"/>
      <c r="D35" s="22"/>
      <c r="E35" s="22"/>
      <c r="F35" s="22"/>
      <c r="G35" s="22"/>
      <c r="H35" s="22"/>
      <c r="I35" s="22">
        <f>(I36+I37)/2</f>
        <v>0</v>
      </c>
      <c r="J35" s="6"/>
      <c r="K35" s="6"/>
      <c r="L35" s="6"/>
      <c r="M35" s="6"/>
      <c r="N35" s="6"/>
      <c r="O35" s="6"/>
      <c r="P35" s="6"/>
      <c r="Q35" s="6"/>
      <c r="R35" s="6"/>
      <c r="S35" s="6"/>
      <c r="T35" s="6"/>
      <c r="U35" s="6"/>
      <c r="V35" s="6"/>
      <c r="W35" s="6"/>
      <c r="X35" s="6"/>
      <c r="Y35" s="6"/>
      <c r="Z35" s="6"/>
      <c r="AA35" s="6"/>
      <c r="AB35" s="6"/>
      <c r="AC35" s="6"/>
    </row>
    <row r="36" ht="38.25" customHeight="1">
      <c r="A36" s="24">
        <v>7.0</v>
      </c>
      <c r="B36" s="25" t="s">
        <v>290</v>
      </c>
      <c r="C36" s="50"/>
      <c r="D36" s="27"/>
      <c r="E36" s="27"/>
      <c r="F36" s="27"/>
      <c r="G36" s="27"/>
      <c r="H36" s="27"/>
      <c r="I36" s="25" t="b">
        <f t="shared" ref="I36:I37" si="7">IF(C36="X",0,IF(D36="X",20,IF(E36="X",40,IF(F36="X",60,IF(G36="X",80,IF(H36="X",100))))))</f>
        <v>0</v>
      </c>
      <c r="J36" s="6"/>
      <c r="K36" s="6"/>
      <c r="L36" s="6"/>
      <c r="M36" s="6"/>
      <c r="N36" s="6"/>
      <c r="O36" s="6"/>
      <c r="P36" s="6"/>
      <c r="Q36" s="6"/>
      <c r="R36" s="6"/>
      <c r="S36" s="6"/>
      <c r="T36" s="6"/>
      <c r="U36" s="6"/>
      <c r="V36" s="6"/>
      <c r="W36" s="6"/>
      <c r="X36" s="6"/>
      <c r="Y36" s="6"/>
      <c r="Z36" s="6"/>
      <c r="AA36" s="6"/>
      <c r="AB36" s="6"/>
      <c r="AC36" s="6"/>
    </row>
    <row r="37" ht="38.25" customHeight="1">
      <c r="A37" s="30"/>
      <c r="B37" s="25" t="s">
        <v>291</v>
      </c>
      <c r="C37" s="50"/>
      <c r="D37" s="27"/>
      <c r="E37" s="27"/>
      <c r="F37" s="27"/>
      <c r="G37" s="27"/>
      <c r="H37" s="27"/>
      <c r="I37" s="25" t="b">
        <f t="shared" si="7"/>
        <v>0</v>
      </c>
      <c r="J37" s="6"/>
      <c r="K37" s="6"/>
      <c r="L37" s="6"/>
      <c r="M37" s="6"/>
      <c r="N37" s="6"/>
      <c r="O37" s="6"/>
      <c r="P37" s="6"/>
      <c r="Q37" s="6"/>
      <c r="R37" s="6"/>
      <c r="S37" s="6"/>
      <c r="T37" s="6"/>
      <c r="U37" s="6"/>
      <c r="V37" s="6"/>
      <c r="W37" s="6"/>
      <c r="X37" s="6"/>
      <c r="Y37" s="6"/>
      <c r="Z37" s="6"/>
      <c r="AA37" s="6"/>
      <c r="AB37" s="6"/>
      <c r="AC37" s="6"/>
    </row>
    <row r="38" ht="56.25" customHeight="1">
      <c r="A38" s="21" t="s">
        <v>66</v>
      </c>
      <c r="B38" s="22" t="s">
        <v>292</v>
      </c>
      <c r="C38" s="22"/>
      <c r="D38" s="22"/>
      <c r="E38" s="22"/>
      <c r="F38" s="22"/>
      <c r="G38" s="22"/>
      <c r="H38" s="22"/>
      <c r="I38" s="22">
        <f>(I39+I40)/2</f>
        <v>0</v>
      </c>
      <c r="J38" s="6"/>
      <c r="K38" s="6"/>
      <c r="L38" s="6"/>
      <c r="M38" s="6"/>
      <c r="N38" s="6"/>
      <c r="O38" s="6"/>
      <c r="P38" s="6"/>
      <c r="Q38" s="6"/>
      <c r="R38" s="6"/>
      <c r="S38" s="6"/>
      <c r="T38" s="6"/>
      <c r="U38" s="6"/>
      <c r="V38" s="6"/>
      <c r="W38" s="6"/>
      <c r="X38" s="6"/>
      <c r="Y38" s="6"/>
      <c r="Z38" s="6"/>
      <c r="AA38" s="6"/>
      <c r="AB38" s="6"/>
      <c r="AC38" s="6"/>
    </row>
    <row r="39" ht="38.25" customHeight="1">
      <c r="A39" s="24">
        <v>8.0</v>
      </c>
      <c r="B39" s="25" t="s">
        <v>293</v>
      </c>
      <c r="C39" s="50"/>
      <c r="D39" s="27"/>
      <c r="E39" s="27"/>
      <c r="F39" s="27"/>
      <c r="G39" s="27"/>
      <c r="H39" s="27"/>
      <c r="I39" s="25" t="b">
        <f t="shared" ref="I39:I40" si="8">IF(C39="X",0,IF(D39="X",20,IF(E39="X",40,IF(F39="X",60,IF(G39="X",80,IF(H39="X",100))))))</f>
        <v>0</v>
      </c>
      <c r="J39" s="6"/>
      <c r="K39" s="6"/>
      <c r="L39" s="6"/>
      <c r="M39" s="6"/>
      <c r="N39" s="6"/>
      <c r="O39" s="6"/>
      <c r="P39" s="6"/>
      <c r="Q39" s="6"/>
      <c r="R39" s="6"/>
      <c r="S39" s="6"/>
      <c r="T39" s="6"/>
      <c r="U39" s="6"/>
      <c r="V39" s="6"/>
      <c r="W39" s="6"/>
      <c r="X39" s="6"/>
      <c r="Y39" s="6"/>
      <c r="Z39" s="6"/>
      <c r="AA39" s="6"/>
      <c r="AB39" s="6"/>
      <c r="AC39" s="6"/>
    </row>
    <row r="40" ht="38.25" customHeight="1">
      <c r="A40" s="30"/>
      <c r="B40" s="25" t="s">
        <v>294</v>
      </c>
      <c r="C40" s="50"/>
      <c r="D40" s="27"/>
      <c r="E40" s="27"/>
      <c r="F40" s="27"/>
      <c r="G40" s="27"/>
      <c r="H40" s="27"/>
      <c r="I40" s="25" t="b">
        <f t="shared" si="8"/>
        <v>0</v>
      </c>
      <c r="J40" s="6"/>
      <c r="K40" s="6"/>
      <c r="L40" s="6"/>
      <c r="M40" s="6"/>
      <c r="N40" s="6"/>
      <c r="O40" s="6"/>
      <c r="P40" s="6"/>
      <c r="Q40" s="6"/>
      <c r="R40" s="6"/>
      <c r="S40" s="6"/>
      <c r="T40" s="6"/>
      <c r="U40" s="6"/>
      <c r="V40" s="6"/>
      <c r="W40" s="6"/>
      <c r="X40" s="6"/>
      <c r="Y40" s="6"/>
      <c r="Z40" s="6"/>
      <c r="AA40" s="6"/>
      <c r="AB40" s="6"/>
      <c r="AC40" s="6"/>
    </row>
    <row r="41" ht="56.25" customHeight="1">
      <c r="A41" s="21" t="s">
        <v>71</v>
      </c>
      <c r="B41" s="22" t="s">
        <v>295</v>
      </c>
      <c r="C41" s="22"/>
      <c r="D41" s="22"/>
      <c r="E41" s="22"/>
      <c r="F41" s="22"/>
      <c r="G41" s="22"/>
      <c r="H41" s="22"/>
      <c r="I41" s="22">
        <f>(I42+I43)/2</f>
        <v>0</v>
      </c>
      <c r="J41" s="6"/>
      <c r="K41" s="6"/>
      <c r="L41" s="6"/>
      <c r="M41" s="6"/>
      <c r="N41" s="6"/>
      <c r="O41" s="6"/>
      <c r="P41" s="6"/>
      <c r="Q41" s="6"/>
      <c r="R41" s="6"/>
      <c r="S41" s="6"/>
      <c r="T41" s="6"/>
      <c r="U41" s="6"/>
      <c r="V41" s="6"/>
      <c r="W41" s="6"/>
      <c r="X41" s="6"/>
      <c r="Y41" s="6"/>
      <c r="Z41" s="6"/>
      <c r="AA41" s="6"/>
      <c r="AB41" s="6"/>
      <c r="AC41" s="6"/>
    </row>
    <row r="42" ht="38.25" customHeight="1">
      <c r="A42" s="24">
        <v>9.0</v>
      </c>
      <c r="B42" s="25" t="s">
        <v>296</v>
      </c>
      <c r="C42" s="50"/>
      <c r="D42" s="27"/>
      <c r="E42" s="27"/>
      <c r="F42" s="27"/>
      <c r="G42" s="27"/>
      <c r="H42" s="27"/>
      <c r="I42" s="25" t="b">
        <f t="shared" ref="I42:I43" si="9">IF(C42="X",0,IF(D42="X",20,IF(E42="X",40,IF(F42="X",60,IF(G42="X",80,IF(H42="X",100))))))</f>
        <v>0</v>
      </c>
      <c r="J42" s="6"/>
      <c r="K42" s="6"/>
      <c r="L42" s="6"/>
      <c r="M42" s="6"/>
      <c r="N42" s="6"/>
      <c r="O42" s="6"/>
      <c r="P42" s="6"/>
      <c r="Q42" s="6"/>
      <c r="R42" s="6"/>
      <c r="S42" s="6"/>
      <c r="T42" s="6"/>
      <c r="U42" s="6"/>
      <c r="V42" s="6"/>
      <c r="W42" s="6"/>
      <c r="X42" s="6"/>
      <c r="Y42" s="6"/>
      <c r="Z42" s="6"/>
      <c r="AA42" s="6"/>
      <c r="AB42" s="6"/>
      <c r="AC42" s="6"/>
    </row>
    <row r="43" ht="38.25" customHeight="1">
      <c r="A43" s="30"/>
      <c r="B43" s="25" t="s">
        <v>297</v>
      </c>
      <c r="C43" s="50"/>
      <c r="D43" s="27"/>
      <c r="E43" s="27"/>
      <c r="F43" s="27"/>
      <c r="G43" s="27"/>
      <c r="H43" s="27"/>
      <c r="I43" s="25" t="b">
        <f t="shared" si="9"/>
        <v>0</v>
      </c>
      <c r="J43" s="6"/>
      <c r="K43" s="6"/>
      <c r="L43" s="6"/>
      <c r="M43" s="6"/>
      <c r="N43" s="6"/>
      <c r="O43" s="6"/>
      <c r="P43" s="6"/>
      <c r="Q43" s="6"/>
      <c r="R43" s="6"/>
      <c r="S43" s="6"/>
      <c r="T43" s="6"/>
      <c r="U43" s="6"/>
      <c r="V43" s="6"/>
      <c r="W43" s="6"/>
      <c r="X43" s="6"/>
      <c r="Y43" s="6"/>
      <c r="Z43" s="6"/>
      <c r="AA43" s="6"/>
      <c r="AB43" s="6"/>
      <c r="AC43" s="6"/>
    </row>
    <row r="44" ht="38.25" customHeight="1">
      <c r="A44" s="42"/>
      <c r="B44" s="6"/>
      <c r="C44" s="71"/>
      <c r="D44" s="71"/>
      <c r="E44" s="71"/>
      <c r="F44" s="71"/>
      <c r="G44" s="71"/>
      <c r="H44" s="71"/>
      <c r="I44" s="6"/>
      <c r="J44" s="6"/>
      <c r="K44" s="6"/>
      <c r="L44" s="6"/>
      <c r="M44" s="6"/>
      <c r="N44" s="6"/>
      <c r="O44" s="6"/>
      <c r="P44" s="6"/>
      <c r="Q44" s="6"/>
      <c r="R44" s="6"/>
      <c r="S44" s="6"/>
      <c r="T44" s="6"/>
      <c r="U44" s="6"/>
      <c r="V44" s="6"/>
      <c r="W44" s="6"/>
      <c r="X44" s="6"/>
      <c r="Y44" s="6"/>
      <c r="Z44" s="6"/>
      <c r="AA44" s="6"/>
      <c r="AB44" s="6"/>
      <c r="AC44" s="6"/>
    </row>
    <row r="45" ht="38.25" customHeight="1">
      <c r="A45" s="42"/>
      <c r="B45" s="6"/>
      <c r="C45" s="71"/>
      <c r="D45" s="71"/>
      <c r="E45" s="71"/>
      <c r="F45" s="71"/>
      <c r="G45" s="71"/>
      <c r="H45" s="71"/>
      <c r="I45" s="6"/>
      <c r="J45" s="6"/>
      <c r="K45" s="6"/>
      <c r="L45" s="6"/>
      <c r="M45" s="6"/>
      <c r="N45" s="6"/>
      <c r="O45" s="6"/>
      <c r="P45" s="6"/>
      <c r="Q45" s="6"/>
      <c r="R45" s="6"/>
      <c r="S45" s="6"/>
      <c r="T45" s="6"/>
      <c r="U45" s="6"/>
      <c r="V45" s="6"/>
      <c r="W45" s="6"/>
      <c r="X45" s="6"/>
      <c r="Y45" s="6"/>
      <c r="Z45" s="6"/>
      <c r="AA45" s="6"/>
      <c r="AB45" s="6"/>
      <c r="AC45" s="6"/>
    </row>
    <row r="46" ht="38.25" customHeight="1">
      <c r="A46" s="42"/>
      <c r="B46" s="6"/>
      <c r="C46" s="71"/>
      <c r="D46" s="71"/>
      <c r="E46" s="71"/>
      <c r="F46" s="71"/>
      <c r="G46" s="71"/>
      <c r="H46" s="71"/>
      <c r="I46" s="6"/>
      <c r="J46" s="6"/>
      <c r="K46" s="6"/>
      <c r="L46" s="6"/>
      <c r="M46" s="6"/>
      <c r="N46" s="6"/>
      <c r="O46" s="6"/>
      <c r="P46" s="6"/>
      <c r="Q46" s="6"/>
      <c r="R46" s="6"/>
      <c r="S46" s="6"/>
      <c r="T46" s="6"/>
      <c r="U46" s="6"/>
      <c r="V46" s="6"/>
      <c r="W46" s="6"/>
      <c r="X46" s="6"/>
      <c r="Y46" s="6"/>
      <c r="Z46" s="6"/>
      <c r="AA46" s="6"/>
      <c r="AB46" s="6"/>
      <c r="AC46" s="6"/>
    </row>
    <row r="47" ht="38.25" customHeight="1">
      <c r="A47" s="42"/>
      <c r="B47" s="6"/>
      <c r="C47" s="71"/>
      <c r="D47" s="71"/>
      <c r="E47" s="71"/>
      <c r="F47" s="71"/>
      <c r="G47" s="71"/>
      <c r="H47" s="71"/>
      <c r="I47" s="6"/>
      <c r="J47" s="6"/>
      <c r="K47" s="6"/>
      <c r="L47" s="6"/>
      <c r="M47" s="6"/>
      <c r="N47" s="6"/>
      <c r="O47" s="6"/>
      <c r="P47" s="6"/>
      <c r="Q47" s="6"/>
      <c r="R47" s="6"/>
      <c r="S47" s="6"/>
      <c r="T47" s="6"/>
      <c r="U47" s="6"/>
      <c r="V47" s="6"/>
      <c r="W47" s="6"/>
      <c r="X47" s="6"/>
      <c r="Y47" s="6"/>
      <c r="Z47" s="6"/>
      <c r="AA47" s="6"/>
      <c r="AB47" s="6"/>
      <c r="AC47" s="6"/>
    </row>
    <row r="48" ht="38.25" customHeight="1">
      <c r="A48" s="42"/>
      <c r="B48" s="6"/>
      <c r="C48" s="71"/>
      <c r="D48" s="71"/>
      <c r="E48" s="71"/>
      <c r="F48" s="71"/>
      <c r="G48" s="71"/>
      <c r="H48" s="71"/>
      <c r="I48" s="6"/>
      <c r="J48" s="6"/>
      <c r="K48" s="6"/>
      <c r="L48" s="6"/>
      <c r="M48" s="6"/>
      <c r="N48" s="6"/>
      <c r="O48" s="6"/>
      <c r="P48" s="6"/>
      <c r="Q48" s="6"/>
      <c r="R48" s="6"/>
      <c r="S48" s="6"/>
      <c r="T48" s="6"/>
      <c r="U48" s="6"/>
      <c r="V48" s="6"/>
      <c r="W48" s="6"/>
      <c r="X48" s="6"/>
      <c r="Y48" s="6"/>
      <c r="Z48" s="6"/>
      <c r="AA48" s="6"/>
      <c r="AB48" s="6"/>
      <c r="AC48" s="6"/>
    </row>
    <row r="49" ht="38.25" customHeight="1">
      <c r="A49" s="42"/>
      <c r="B49" s="6"/>
      <c r="C49" s="71"/>
      <c r="D49" s="71"/>
      <c r="E49" s="71"/>
      <c r="F49" s="71"/>
      <c r="G49" s="71"/>
      <c r="H49" s="71"/>
      <c r="I49" s="6"/>
      <c r="J49" s="6"/>
      <c r="K49" s="6"/>
      <c r="L49" s="6"/>
      <c r="M49" s="6"/>
      <c r="N49" s="6"/>
      <c r="O49" s="6"/>
      <c r="P49" s="6"/>
      <c r="Q49" s="6"/>
      <c r="R49" s="6"/>
      <c r="S49" s="6"/>
      <c r="T49" s="6"/>
      <c r="U49" s="6"/>
      <c r="V49" s="6"/>
      <c r="W49" s="6"/>
      <c r="X49" s="6"/>
      <c r="Y49" s="6"/>
      <c r="Z49" s="6"/>
      <c r="AA49" s="6"/>
      <c r="AB49" s="6"/>
      <c r="AC49" s="6"/>
    </row>
    <row r="50" ht="38.25" customHeight="1">
      <c r="A50" s="42"/>
      <c r="B50" s="6"/>
      <c r="C50" s="71"/>
      <c r="D50" s="71"/>
      <c r="E50" s="71"/>
      <c r="F50" s="71"/>
      <c r="G50" s="71"/>
      <c r="H50" s="71"/>
      <c r="I50" s="6"/>
      <c r="J50" s="6"/>
      <c r="K50" s="6"/>
      <c r="L50" s="6"/>
      <c r="M50" s="6"/>
      <c r="N50" s="6"/>
      <c r="O50" s="6"/>
      <c r="P50" s="6"/>
      <c r="Q50" s="6"/>
      <c r="R50" s="6"/>
      <c r="S50" s="6"/>
      <c r="T50" s="6"/>
      <c r="U50" s="6"/>
      <c r="V50" s="6"/>
      <c r="W50" s="6"/>
      <c r="X50" s="6"/>
      <c r="Y50" s="6"/>
      <c r="Z50" s="6"/>
      <c r="AA50" s="6"/>
      <c r="AB50" s="6"/>
      <c r="AC50" s="6"/>
    </row>
    <row r="51" ht="38.25" customHeight="1">
      <c r="A51" s="42"/>
      <c r="B51" s="6"/>
      <c r="C51" s="71"/>
      <c r="D51" s="71"/>
      <c r="E51" s="71"/>
      <c r="F51" s="71"/>
      <c r="G51" s="71"/>
      <c r="H51" s="71"/>
      <c r="I51" s="6"/>
      <c r="J51" s="6"/>
      <c r="K51" s="6"/>
      <c r="L51" s="6"/>
      <c r="M51" s="6"/>
      <c r="N51" s="6"/>
      <c r="O51" s="6"/>
      <c r="P51" s="6"/>
      <c r="Q51" s="6"/>
      <c r="R51" s="6"/>
      <c r="S51" s="6"/>
      <c r="T51" s="6"/>
      <c r="U51" s="6"/>
      <c r="V51" s="6"/>
      <c r="W51" s="6"/>
      <c r="X51" s="6"/>
      <c r="Y51" s="6"/>
      <c r="Z51" s="6"/>
      <c r="AA51" s="6"/>
      <c r="AB51" s="6"/>
      <c r="AC51" s="6"/>
    </row>
    <row r="52" ht="38.25" customHeight="1">
      <c r="A52" s="42"/>
      <c r="B52" s="6"/>
      <c r="C52" s="71"/>
      <c r="D52" s="71"/>
      <c r="E52" s="71"/>
      <c r="F52" s="71"/>
      <c r="G52" s="71"/>
      <c r="H52" s="71"/>
      <c r="I52" s="6"/>
      <c r="J52" s="6"/>
      <c r="K52" s="6"/>
      <c r="L52" s="6"/>
      <c r="M52" s="6"/>
      <c r="N52" s="6"/>
      <c r="O52" s="6"/>
      <c r="P52" s="6"/>
      <c r="Q52" s="6"/>
      <c r="R52" s="6"/>
      <c r="S52" s="6"/>
      <c r="T52" s="6"/>
      <c r="U52" s="6"/>
      <c r="V52" s="6"/>
      <c r="W52" s="6"/>
      <c r="X52" s="6"/>
      <c r="Y52" s="6"/>
      <c r="Z52" s="6"/>
      <c r="AA52" s="6"/>
      <c r="AB52" s="6"/>
      <c r="AC52" s="6"/>
    </row>
    <row r="53" ht="38.25" customHeight="1">
      <c r="A53" s="42"/>
      <c r="B53" s="6"/>
      <c r="C53" s="71"/>
      <c r="D53" s="71"/>
      <c r="E53" s="71"/>
      <c r="F53" s="71"/>
      <c r="G53" s="71"/>
      <c r="H53" s="71"/>
      <c r="I53" s="6"/>
      <c r="J53" s="6"/>
      <c r="K53" s="6"/>
      <c r="L53" s="6"/>
      <c r="M53" s="6"/>
      <c r="N53" s="6"/>
      <c r="O53" s="6"/>
      <c r="P53" s="6"/>
      <c r="Q53" s="6"/>
      <c r="R53" s="6"/>
      <c r="S53" s="6"/>
      <c r="T53" s="6"/>
      <c r="U53" s="6"/>
      <c r="V53" s="6"/>
      <c r="W53" s="6"/>
      <c r="X53" s="6"/>
      <c r="Y53" s="6"/>
      <c r="Z53" s="6"/>
      <c r="AA53" s="6"/>
      <c r="AB53" s="6"/>
      <c r="AC53" s="6"/>
    </row>
    <row r="54" ht="38.25" customHeight="1">
      <c r="A54" s="42"/>
      <c r="B54" s="6"/>
      <c r="C54" s="71"/>
      <c r="D54" s="71"/>
      <c r="E54" s="71"/>
      <c r="F54" s="71"/>
      <c r="G54" s="71"/>
      <c r="H54" s="71"/>
      <c r="I54" s="6"/>
      <c r="J54" s="6"/>
      <c r="K54" s="6"/>
      <c r="L54" s="6"/>
      <c r="M54" s="6"/>
      <c r="N54" s="6"/>
      <c r="O54" s="6"/>
      <c r="P54" s="6"/>
      <c r="Q54" s="6"/>
      <c r="R54" s="6"/>
      <c r="S54" s="6"/>
      <c r="T54" s="6"/>
      <c r="U54" s="6"/>
      <c r="V54" s="6"/>
      <c r="W54" s="6"/>
      <c r="X54" s="6"/>
      <c r="Y54" s="6"/>
      <c r="Z54" s="6"/>
      <c r="AA54" s="6"/>
      <c r="AB54" s="6"/>
      <c r="AC54" s="6"/>
    </row>
    <row r="55" ht="38.25" customHeight="1">
      <c r="A55" s="42"/>
      <c r="B55" s="6"/>
      <c r="C55" s="71"/>
      <c r="D55" s="71"/>
      <c r="E55" s="71"/>
      <c r="F55" s="71"/>
      <c r="G55" s="71"/>
      <c r="H55" s="71"/>
      <c r="I55" s="6"/>
      <c r="J55" s="6"/>
      <c r="K55" s="6"/>
      <c r="L55" s="6"/>
      <c r="M55" s="6"/>
      <c r="N55" s="6"/>
      <c r="O55" s="6"/>
      <c r="P55" s="6"/>
      <c r="Q55" s="6"/>
      <c r="R55" s="6"/>
      <c r="S55" s="6"/>
      <c r="T55" s="6"/>
      <c r="U55" s="6"/>
      <c r="V55" s="6"/>
      <c r="W55" s="6"/>
      <c r="X55" s="6"/>
      <c r="Y55" s="6"/>
      <c r="Z55" s="6"/>
      <c r="AA55" s="6"/>
      <c r="AB55" s="6"/>
      <c r="AC55" s="6"/>
    </row>
    <row r="56" ht="38.25" customHeight="1">
      <c r="A56" s="42"/>
      <c r="B56" s="6"/>
      <c r="C56" s="71"/>
      <c r="D56" s="71"/>
      <c r="E56" s="71"/>
      <c r="F56" s="71"/>
      <c r="G56" s="71"/>
      <c r="H56" s="71"/>
      <c r="I56" s="6"/>
      <c r="J56" s="6"/>
      <c r="K56" s="6"/>
      <c r="L56" s="6"/>
      <c r="M56" s="6"/>
      <c r="N56" s="6"/>
      <c r="O56" s="6"/>
      <c r="P56" s="6"/>
      <c r="Q56" s="6"/>
      <c r="R56" s="6"/>
      <c r="S56" s="6"/>
      <c r="T56" s="6"/>
      <c r="U56" s="6"/>
      <c r="V56" s="6"/>
      <c r="W56" s="6"/>
      <c r="X56" s="6"/>
      <c r="Y56" s="6"/>
      <c r="Z56" s="6"/>
      <c r="AA56" s="6"/>
      <c r="AB56" s="6"/>
      <c r="AC56" s="6"/>
    </row>
    <row r="57" ht="38.25" customHeight="1">
      <c r="A57" s="42"/>
      <c r="B57" s="6"/>
      <c r="C57" s="71"/>
      <c r="D57" s="71"/>
      <c r="E57" s="71"/>
      <c r="F57" s="71"/>
      <c r="G57" s="71"/>
      <c r="H57" s="71"/>
      <c r="I57" s="6"/>
      <c r="J57" s="6"/>
      <c r="K57" s="6"/>
      <c r="L57" s="6"/>
      <c r="M57" s="6"/>
      <c r="N57" s="6"/>
      <c r="O57" s="6"/>
      <c r="P57" s="6"/>
      <c r="Q57" s="6"/>
      <c r="R57" s="6"/>
      <c r="S57" s="6"/>
      <c r="T57" s="6"/>
      <c r="U57" s="6"/>
      <c r="V57" s="6"/>
      <c r="W57" s="6"/>
      <c r="X57" s="6"/>
      <c r="Y57" s="6"/>
      <c r="Z57" s="6"/>
      <c r="AA57" s="6"/>
      <c r="AB57" s="6"/>
      <c r="AC57" s="6"/>
    </row>
    <row r="58" ht="38.25" customHeight="1">
      <c r="A58" s="42"/>
      <c r="B58" s="6"/>
      <c r="C58" s="71"/>
      <c r="D58" s="71"/>
      <c r="E58" s="71"/>
      <c r="F58" s="71"/>
      <c r="G58" s="71"/>
      <c r="H58" s="71"/>
      <c r="I58" s="6"/>
      <c r="J58" s="6"/>
      <c r="K58" s="6"/>
      <c r="L58" s="6"/>
      <c r="M58" s="6"/>
      <c r="N58" s="6"/>
      <c r="O58" s="6"/>
      <c r="P58" s="6"/>
      <c r="Q58" s="6"/>
      <c r="R58" s="6"/>
      <c r="S58" s="6"/>
      <c r="T58" s="6"/>
      <c r="U58" s="6"/>
      <c r="V58" s="6"/>
      <c r="W58" s="6"/>
      <c r="X58" s="6"/>
      <c r="Y58" s="6"/>
      <c r="Z58" s="6"/>
      <c r="AA58" s="6"/>
      <c r="AB58" s="6"/>
      <c r="AC58" s="6"/>
    </row>
    <row r="59" ht="38.25" customHeight="1">
      <c r="A59" s="42"/>
      <c r="B59" s="6"/>
      <c r="C59" s="71"/>
      <c r="D59" s="71"/>
      <c r="E59" s="71"/>
      <c r="F59" s="71"/>
      <c r="G59" s="71"/>
      <c r="H59" s="71"/>
      <c r="I59" s="6"/>
      <c r="J59" s="6"/>
      <c r="K59" s="6"/>
      <c r="L59" s="6"/>
      <c r="M59" s="6"/>
      <c r="N59" s="6"/>
      <c r="O59" s="6"/>
      <c r="P59" s="6"/>
      <c r="Q59" s="6"/>
      <c r="R59" s="6"/>
      <c r="S59" s="6"/>
      <c r="T59" s="6"/>
      <c r="U59" s="6"/>
      <c r="V59" s="6"/>
      <c r="W59" s="6"/>
      <c r="X59" s="6"/>
      <c r="Y59" s="6"/>
      <c r="Z59" s="6"/>
      <c r="AA59" s="6"/>
      <c r="AB59" s="6"/>
      <c r="AC59" s="6"/>
    </row>
    <row r="60" ht="38.25" customHeight="1">
      <c r="A60" s="42"/>
      <c r="B60" s="6"/>
      <c r="C60" s="71"/>
      <c r="D60" s="71"/>
      <c r="E60" s="71"/>
      <c r="F60" s="71"/>
      <c r="G60" s="71"/>
      <c r="H60" s="71"/>
      <c r="I60" s="6"/>
      <c r="J60" s="6"/>
      <c r="K60" s="6"/>
      <c r="L60" s="6"/>
      <c r="M60" s="6"/>
      <c r="N60" s="6"/>
      <c r="O60" s="6"/>
      <c r="P60" s="6"/>
      <c r="Q60" s="6"/>
      <c r="R60" s="6"/>
      <c r="S60" s="6"/>
      <c r="T60" s="6"/>
      <c r="U60" s="6"/>
      <c r="V60" s="6"/>
      <c r="W60" s="6"/>
      <c r="X60" s="6"/>
      <c r="Y60" s="6"/>
      <c r="Z60" s="6"/>
      <c r="AA60" s="6"/>
      <c r="AB60" s="6"/>
      <c r="AC60" s="6"/>
    </row>
    <row r="61" ht="38.25" customHeight="1">
      <c r="A61" s="42"/>
      <c r="B61" s="6"/>
      <c r="C61" s="71"/>
      <c r="D61" s="71"/>
      <c r="E61" s="71"/>
      <c r="F61" s="71"/>
      <c r="G61" s="71"/>
      <c r="H61" s="71"/>
      <c r="I61" s="6"/>
      <c r="J61" s="6"/>
      <c r="K61" s="6"/>
      <c r="L61" s="6"/>
      <c r="M61" s="6"/>
      <c r="N61" s="6"/>
      <c r="O61" s="6"/>
      <c r="P61" s="6"/>
      <c r="Q61" s="6"/>
      <c r="R61" s="6"/>
      <c r="S61" s="6"/>
      <c r="T61" s="6"/>
      <c r="U61" s="6"/>
      <c r="V61" s="6"/>
      <c r="W61" s="6"/>
      <c r="X61" s="6"/>
      <c r="Y61" s="6"/>
      <c r="Z61" s="6"/>
      <c r="AA61" s="6"/>
      <c r="AB61" s="6"/>
      <c r="AC61" s="6"/>
    </row>
    <row r="62" ht="38.25" customHeight="1">
      <c r="A62" s="42"/>
      <c r="B62" s="6"/>
      <c r="C62" s="71"/>
      <c r="D62" s="71"/>
      <c r="E62" s="71"/>
      <c r="F62" s="71"/>
      <c r="G62" s="71"/>
      <c r="H62" s="71"/>
      <c r="I62" s="6"/>
      <c r="J62" s="6"/>
      <c r="K62" s="6"/>
      <c r="L62" s="6"/>
      <c r="M62" s="6"/>
      <c r="N62" s="6"/>
      <c r="O62" s="6"/>
      <c r="P62" s="6"/>
      <c r="Q62" s="6"/>
      <c r="R62" s="6"/>
      <c r="S62" s="6"/>
      <c r="T62" s="6"/>
      <c r="U62" s="6"/>
      <c r="V62" s="6"/>
      <c r="W62" s="6"/>
      <c r="X62" s="6"/>
      <c r="Y62" s="6"/>
      <c r="Z62" s="6"/>
      <c r="AA62" s="6"/>
      <c r="AB62" s="6"/>
      <c r="AC62" s="6"/>
    </row>
    <row r="63" ht="38.25" customHeight="1">
      <c r="A63" s="42"/>
      <c r="B63" s="6"/>
      <c r="C63" s="71"/>
      <c r="D63" s="71"/>
      <c r="E63" s="71"/>
      <c r="F63" s="71"/>
      <c r="G63" s="71"/>
      <c r="H63" s="71"/>
      <c r="I63" s="6"/>
      <c r="J63" s="6"/>
      <c r="K63" s="6"/>
      <c r="L63" s="6"/>
      <c r="M63" s="6"/>
      <c r="N63" s="6"/>
      <c r="O63" s="6"/>
      <c r="P63" s="6"/>
      <c r="Q63" s="6"/>
      <c r="R63" s="6"/>
      <c r="S63" s="6"/>
      <c r="T63" s="6"/>
      <c r="U63" s="6"/>
      <c r="V63" s="6"/>
      <c r="W63" s="6"/>
      <c r="X63" s="6"/>
      <c r="Y63" s="6"/>
      <c r="Z63" s="6"/>
      <c r="AA63" s="6"/>
      <c r="AB63" s="6"/>
      <c r="AC63" s="6"/>
    </row>
    <row r="64" ht="38.25" customHeight="1">
      <c r="A64" s="42"/>
      <c r="B64" s="6"/>
      <c r="C64" s="71"/>
      <c r="D64" s="71"/>
      <c r="E64" s="71"/>
      <c r="F64" s="71"/>
      <c r="G64" s="71"/>
      <c r="H64" s="71"/>
      <c r="I64" s="6"/>
      <c r="J64" s="6"/>
      <c r="K64" s="6"/>
      <c r="L64" s="6"/>
      <c r="M64" s="6"/>
      <c r="N64" s="6"/>
      <c r="O64" s="6"/>
      <c r="P64" s="6"/>
      <c r="Q64" s="6"/>
      <c r="R64" s="6"/>
      <c r="S64" s="6"/>
      <c r="T64" s="6"/>
      <c r="U64" s="6"/>
      <c r="V64" s="6"/>
      <c r="W64" s="6"/>
      <c r="X64" s="6"/>
      <c r="Y64" s="6"/>
      <c r="Z64" s="6"/>
      <c r="AA64" s="6"/>
      <c r="AB64" s="6"/>
      <c r="AC64" s="6"/>
    </row>
    <row r="65" ht="38.25" customHeight="1">
      <c r="A65" s="42"/>
      <c r="B65" s="6"/>
      <c r="C65" s="71"/>
      <c r="D65" s="71"/>
      <c r="E65" s="71"/>
      <c r="F65" s="71"/>
      <c r="G65" s="71"/>
      <c r="H65" s="71"/>
      <c r="I65" s="6"/>
      <c r="J65" s="6"/>
      <c r="K65" s="6"/>
      <c r="L65" s="6"/>
      <c r="M65" s="6"/>
      <c r="N65" s="6"/>
      <c r="O65" s="6"/>
      <c r="P65" s="6"/>
      <c r="Q65" s="6"/>
      <c r="R65" s="6"/>
      <c r="S65" s="6"/>
      <c r="T65" s="6"/>
      <c r="U65" s="6"/>
      <c r="V65" s="6"/>
      <c r="W65" s="6"/>
      <c r="X65" s="6"/>
      <c r="Y65" s="6"/>
      <c r="Z65" s="6"/>
      <c r="AA65" s="6"/>
      <c r="AB65" s="6"/>
      <c r="AC65" s="6"/>
    </row>
    <row r="66" ht="38.25" customHeight="1">
      <c r="A66" s="42"/>
      <c r="B66" s="6"/>
      <c r="C66" s="71"/>
      <c r="D66" s="71"/>
      <c r="E66" s="71"/>
      <c r="F66" s="71"/>
      <c r="G66" s="71"/>
      <c r="H66" s="71"/>
      <c r="I66" s="6"/>
      <c r="J66" s="6"/>
      <c r="K66" s="6"/>
      <c r="L66" s="6"/>
      <c r="M66" s="6"/>
      <c r="N66" s="6"/>
      <c r="O66" s="6"/>
      <c r="P66" s="6"/>
      <c r="Q66" s="6"/>
      <c r="R66" s="6"/>
      <c r="S66" s="6"/>
      <c r="T66" s="6"/>
      <c r="U66" s="6"/>
      <c r="V66" s="6"/>
      <c r="W66" s="6"/>
      <c r="X66" s="6"/>
      <c r="Y66" s="6"/>
      <c r="Z66" s="6"/>
      <c r="AA66" s="6"/>
      <c r="AB66" s="6"/>
      <c r="AC66" s="6"/>
    </row>
    <row r="67" ht="38.25" customHeight="1">
      <c r="A67" s="42"/>
      <c r="B67" s="6"/>
      <c r="C67" s="71"/>
      <c r="D67" s="71"/>
      <c r="E67" s="71"/>
      <c r="F67" s="71"/>
      <c r="G67" s="71"/>
      <c r="H67" s="71"/>
      <c r="I67" s="6"/>
      <c r="J67" s="6"/>
      <c r="K67" s="6"/>
      <c r="L67" s="6"/>
      <c r="M67" s="6"/>
      <c r="N67" s="6"/>
      <c r="O67" s="6"/>
      <c r="P67" s="6"/>
      <c r="Q67" s="6"/>
      <c r="R67" s="6"/>
      <c r="S67" s="6"/>
      <c r="T67" s="6"/>
      <c r="U67" s="6"/>
      <c r="V67" s="6"/>
      <c r="W67" s="6"/>
      <c r="X67" s="6"/>
      <c r="Y67" s="6"/>
      <c r="Z67" s="6"/>
      <c r="AA67" s="6"/>
      <c r="AB67" s="6"/>
      <c r="AC67" s="6"/>
    </row>
    <row r="68" ht="38.25" customHeight="1">
      <c r="A68" s="42"/>
      <c r="B68" s="6"/>
      <c r="C68" s="71"/>
      <c r="D68" s="71"/>
      <c r="E68" s="71"/>
      <c r="F68" s="71"/>
      <c r="G68" s="71"/>
      <c r="H68" s="71"/>
      <c r="I68" s="6"/>
      <c r="J68" s="6"/>
      <c r="K68" s="6"/>
      <c r="L68" s="6"/>
      <c r="M68" s="6"/>
      <c r="N68" s="6"/>
      <c r="O68" s="6"/>
      <c r="P68" s="6"/>
      <c r="Q68" s="6"/>
      <c r="R68" s="6"/>
      <c r="S68" s="6"/>
      <c r="T68" s="6"/>
      <c r="U68" s="6"/>
      <c r="V68" s="6"/>
      <c r="W68" s="6"/>
      <c r="X68" s="6"/>
      <c r="Y68" s="6"/>
      <c r="Z68" s="6"/>
      <c r="AA68" s="6"/>
      <c r="AB68" s="6"/>
      <c r="AC68" s="6"/>
    </row>
    <row r="69" ht="38.25" customHeight="1">
      <c r="A69" s="42"/>
      <c r="B69" s="6"/>
      <c r="C69" s="71"/>
      <c r="D69" s="71"/>
      <c r="E69" s="71"/>
      <c r="F69" s="71"/>
      <c r="G69" s="71"/>
      <c r="H69" s="71"/>
      <c r="I69" s="6"/>
      <c r="J69" s="6"/>
      <c r="K69" s="6"/>
      <c r="L69" s="6"/>
      <c r="M69" s="6"/>
      <c r="N69" s="6"/>
      <c r="O69" s="6"/>
      <c r="P69" s="6"/>
      <c r="Q69" s="6"/>
      <c r="R69" s="6"/>
      <c r="S69" s="6"/>
      <c r="T69" s="6"/>
      <c r="U69" s="6"/>
      <c r="V69" s="6"/>
      <c r="W69" s="6"/>
      <c r="X69" s="6"/>
      <c r="Y69" s="6"/>
      <c r="Z69" s="6"/>
      <c r="AA69" s="6"/>
      <c r="AB69" s="6"/>
      <c r="AC69" s="6"/>
    </row>
    <row r="70" ht="38.25" customHeight="1">
      <c r="A70" s="42"/>
      <c r="B70" s="6"/>
      <c r="C70" s="71"/>
      <c r="D70" s="71"/>
      <c r="E70" s="71"/>
      <c r="F70" s="71"/>
      <c r="G70" s="71"/>
      <c r="H70" s="71"/>
      <c r="I70" s="6"/>
      <c r="J70" s="6"/>
      <c r="K70" s="6"/>
      <c r="L70" s="6"/>
      <c r="M70" s="6"/>
      <c r="N70" s="6"/>
      <c r="O70" s="6"/>
      <c r="P70" s="6"/>
      <c r="Q70" s="6"/>
      <c r="R70" s="6"/>
      <c r="S70" s="6"/>
      <c r="T70" s="6"/>
      <c r="U70" s="6"/>
      <c r="V70" s="6"/>
      <c r="W70" s="6"/>
      <c r="X70" s="6"/>
      <c r="Y70" s="6"/>
      <c r="Z70" s="6"/>
      <c r="AA70" s="6"/>
      <c r="AB70" s="6"/>
      <c r="AC70" s="6"/>
    </row>
    <row r="71" ht="38.25" customHeight="1">
      <c r="A71" s="42"/>
      <c r="B71" s="6"/>
      <c r="C71" s="71"/>
      <c r="D71" s="71"/>
      <c r="E71" s="71"/>
      <c r="F71" s="71"/>
      <c r="G71" s="71"/>
      <c r="H71" s="71"/>
      <c r="I71" s="6"/>
      <c r="J71" s="6"/>
      <c r="K71" s="6"/>
      <c r="L71" s="6"/>
      <c r="M71" s="6"/>
      <c r="N71" s="6"/>
      <c r="O71" s="6"/>
      <c r="P71" s="6"/>
      <c r="Q71" s="6"/>
      <c r="R71" s="6"/>
      <c r="S71" s="6"/>
      <c r="T71" s="6"/>
      <c r="U71" s="6"/>
      <c r="V71" s="6"/>
      <c r="W71" s="6"/>
      <c r="X71" s="6"/>
      <c r="Y71" s="6"/>
      <c r="Z71" s="6"/>
      <c r="AA71" s="6"/>
      <c r="AB71" s="6"/>
      <c r="AC71" s="6"/>
    </row>
    <row r="72" ht="38.25" customHeight="1">
      <c r="A72" s="42"/>
      <c r="B72" s="6"/>
      <c r="C72" s="71"/>
      <c r="D72" s="71"/>
      <c r="E72" s="71"/>
      <c r="F72" s="71"/>
      <c r="G72" s="71"/>
      <c r="H72" s="71"/>
      <c r="I72" s="6"/>
      <c r="J72" s="6"/>
      <c r="K72" s="6"/>
      <c r="L72" s="6"/>
      <c r="M72" s="6"/>
      <c r="N72" s="6"/>
      <c r="O72" s="6"/>
      <c r="P72" s="6"/>
      <c r="Q72" s="6"/>
      <c r="R72" s="6"/>
      <c r="S72" s="6"/>
      <c r="T72" s="6"/>
      <c r="U72" s="6"/>
      <c r="V72" s="6"/>
      <c r="W72" s="6"/>
      <c r="X72" s="6"/>
      <c r="Y72" s="6"/>
      <c r="Z72" s="6"/>
      <c r="AA72" s="6"/>
      <c r="AB72" s="6"/>
      <c r="AC72" s="6"/>
    </row>
    <row r="73" ht="38.25" customHeight="1">
      <c r="A73" s="42"/>
      <c r="B73" s="6"/>
      <c r="C73" s="71"/>
      <c r="D73" s="71"/>
      <c r="E73" s="71"/>
      <c r="F73" s="71"/>
      <c r="G73" s="71"/>
      <c r="H73" s="71"/>
      <c r="I73" s="6"/>
      <c r="J73" s="6"/>
      <c r="K73" s="6"/>
      <c r="L73" s="6"/>
      <c r="M73" s="6"/>
      <c r="N73" s="6"/>
      <c r="O73" s="6"/>
      <c r="P73" s="6"/>
      <c r="Q73" s="6"/>
      <c r="R73" s="6"/>
      <c r="S73" s="6"/>
      <c r="T73" s="6"/>
      <c r="U73" s="6"/>
      <c r="V73" s="6"/>
      <c r="W73" s="6"/>
      <c r="X73" s="6"/>
      <c r="Y73" s="6"/>
      <c r="Z73" s="6"/>
      <c r="AA73" s="6"/>
      <c r="AB73" s="6"/>
      <c r="AC73" s="6"/>
    </row>
    <row r="74" ht="38.25" customHeight="1">
      <c r="A74" s="42"/>
      <c r="B74" s="6"/>
      <c r="C74" s="71"/>
      <c r="D74" s="71"/>
      <c r="E74" s="71"/>
      <c r="F74" s="71"/>
      <c r="G74" s="71"/>
      <c r="H74" s="71"/>
      <c r="I74" s="6"/>
      <c r="J74" s="6"/>
      <c r="K74" s="6"/>
      <c r="L74" s="6"/>
      <c r="M74" s="6"/>
      <c r="N74" s="6"/>
      <c r="O74" s="6"/>
      <c r="P74" s="6"/>
      <c r="Q74" s="6"/>
      <c r="R74" s="6"/>
      <c r="S74" s="6"/>
      <c r="T74" s="6"/>
      <c r="U74" s="6"/>
      <c r="V74" s="6"/>
      <c r="W74" s="6"/>
      <c r="X74" s="6"/>
      <c r="Y74" s="6"/>
      <c r="Z74" s="6"/>
      <c r="AA74" s="6"/>
      <c r="AB74" s="6"/>
      <c r="AC74" s="6"/>
    </row>
    <row r="75" ht="38.25" customHeight="1">
      <c r="A75" s="42"/>
      <c r="B75" s="6"/>
      <c r="C75" s="71"/>
      <c r="D75" s="71"/>
      <c r="E75" s="71"/>
      <c r="F75" s="71"/>
      <c r="G75" s="71"/>
      <c r="H75" s="71"/>
      <c r="I75" s="6"/>
      <c r="J75" s="6"/>
      <c r="K75" s="6"/>
      <c r="L75" s="6"/>
      <c r="M75" s="6"/>
      <c r="N75" s="6"/>
      <c r="O75" s="6"/>
      <c r="P75" s="6"/>
      <c r="Q75" s="6"/>
      <c r="R75" s="6"/>
      <c r="S75" s="6"/>
      <c r="T75" s="6"/>
      <c r="U75" s="6"/>
      <c r="V75" s="6"/>
      <c r="W75" s="6"/>
      <c r="X75" s="6"/>
      <c r="Y75" s="6"/>
      <c r="Z75" s="6"/>
      <c r="AA75" s="6"/>
      <c r="AB75" s="6"/>
      <c r="AC75" s="6"/>
    </row>
    <row r="76" ht="38.25" customHeight="1">
      <c r="A76" s="42"/>
      <c r="B76" s="6"/>
      <c r="C76" s="71"/>
      <c r="D76" s="71"/>
      <c r="E76" s="71"/>
      <c r="F76" s="71"/>
      <c r="G76" s="71"/>
      <c r="H76" s="71"/>
      <c r="I76" s="6"/>
      <c r="J76" s="6"/>
      <c r="K76" s="6"/>
      <c r="L76" s="6"/>
      <c r="M76" s="6"/>
      <c r="N76" s="6"/>
      <c r="O76" s="6"/>
      <c r="P76" s="6"/>
      <c r="Q76" s="6"/>
      <c r="R76" s="6"/>
      <c r="S76" s="6"/>
      <c r="T76" s="6"/>
      <c r="U76" s="6"/>
      <c r="V76" s="6"/>
      <c r="W76" s="6"/>
      <c r="X76" s="6"/>
      <c r="Y76" s="6"/>
      <c r="Z76" s="6"/>
      <c r="AA76" s="6"/>
      <c r="AB76" s="6"/>
      <c r="AC76" s="6"/>
    </row>
    <row r="77" ht="38.25" customHeight="1">
      <c r="A77" s="42"/>
      <c r="B77" s="6"/>
      <c r="C77" s="71"/>
      <c r="D77" s="71"/>
      <c r="E77" s="71"/>
      <c r="F77" s="71"/>
      <c r="G77" s="71"/>
      <c r="H77" s="71"/>
      <c r="I77" s="6"/>
      <c r="J77" s="6"/>
      <c r="K77" s="6"/>
      <c r="L77" s="6"/>
      <c r="M77" s="6"/>
      <c r="N77" s="6"/>
      <c r="O77" s="6"/>
      <c r="P77" s="6"/>
      <c r="Q77" s="6"/>
      <c r="R77" s="6"/>
      <c r="S77" s="6"/>
      <c r="T77" s="6"/>
      <c r="U77" s="6"/>
      <c r="V77" s="6"/>
      <c r="W77" s="6"/>
      <c r="X77" s="6"/>
      <c r="Y77" s="6"/>
      <c r="Z77" s="6"/>
      <c r="AA77" s="6"/>
      <c r="AB77" s="6"/>
      <c r="AC77" s="6"/>
    </row>
    <row r="78" ht="38.25" customHeight="1">
      <c r="A78" s="42"/>
      <c r="B78" s="6"/>
      <c r="C78" s="71"/>
      <c r="D78" s="71"/>
      <c r="E78" s="71"/>
      <c r="F78" s="71"/>
      <c r="G78" s="71"/>
      <c r="H78" s="71"/>
      <c r="I78" s="6"/>
      <c r="J78" s="6"/>
      <c r="K78" s="6"/>
      <c r="L78" s="6"/>
      <c r="M78" s="6"/>
      <c r="N78" s="6"/>
      <c r="O78" s="6"/>
      <c r="P78" s="6"/>
      <c r="Q78" s="6"/>
      <c r="R78" s="6"/>
      <c r="S78" s="6"/>
      <c r="T78" s="6"/>
      <c r="U78" s="6"/>
      <c r="V78" s="6"/>
      <c r="W78" s="6"/>
      <c r="X78" s="6"/>
      <c r="Y78" s="6"/>
      <c r="Z78" s="6"/>
      <c r="AA78" s="6"/>
      <c r="AB78" s="6"/>
      <c r="AC78" s="6"/>
    </row>
    <row r="79" ht="38.25" customHeight="1">
      <c r="A79" s="42"/>
      <c r="B79" s="6"/>
      <c r="C79" s="71"/>
      <c r="D79" s="71"/>
      <c r="E79" s="71"/>
      <c r="F79" s="71"/>
      <c r="G79" s="71"/>
      <c r="H79" s="71"/>
      <c r="I79" s="6"/>
      <c r="J79" s="6"/>
      <c r="K79" s="6"/>
      <c r="L79" s="6"/>
      <c r="M79" s="6"/>
      <c r="N79" s="6"/>
      <c r="O79" s="6"/>
      <c r="P79" s="6"/>
      <c r="Q79" s="6"/>
      <c r="R79" s="6"/>
      <c r="S79" s="6"/>
      <c r="T79" s="6"/>
      <c r="U79" s="6"/>
      <c r="V79" s="6"/>
      <c r="W79" s="6"/>
      <c r="X79" s="6"/>
      <c r="Y79" s="6"/>
      <c r="Z79" s="6"/>
      <c r="AA79" s="6"/>
      <c r="AB79" s="6"/>
      <c r="AC79" s="6"/>
    </row>
    <row r="80" ht="38.25" customHeight="1">
      <c r="A80" s="42"/>
      <c r="B80" s="6"/>
      <c r="C80" s="71"/>
      <c r="D80" s="71"/>
      <c r="E80" s="71"/>
      <c r="F80" s="71"/>
      <c r="G80" s="71"/>
      <c r="H80" s="71"/>
      <c r="I80" s="6"/>
      <c r="J80" s="6"/>
      <c r="K80" s="6"/>
      <c r="L80" s="6"/>
      <c r="M80" s="6"/>
      <c r="N80" s="6"/>
      <c r="O80" s="6"/>
      <c r="P80" s="6"/>
      <c r="Q80" s="6"/>
      <c r="R80" s="6"/>
      <c r="S80" s="6"/>
      <c r="T80" s="6"/>
      <c r="U80" s="6"/>
      <c r="V80" s="6"/>
      <c r="W80" s="6"/>
      <c r="X80" s="6"/>
      <c r="Y80" s="6"/>
      <c r="Z80" s="6"/>
      <c r="AA80" s="6"/>
      <c r="AB80" s="6"/>
      <c r="AC80" s="6"/>
    </row>
    <row r="81" ht="38.25" customHeight="1">
      <c r="A81" s="42"/>
      <c r="B81" s="6"/>
      <c r="C81" s="71"/>
      <c r="D81" s="71"/>
      <c r="E81" s="71"/>
      <c r="F81" s="71"/>
      <c r="G81" s="71"/>
      <c r="H81" s="71"/>
      <c r="I81" s="6"/>
      <c r="J81" s="6"/>
      <c r="K81" s="6"/>
      <c r="L81" s="6"/>
      <c r="M81" s="6"/>
      <c r="N81" s="6"/>
      <c r="O81" s="6"/>
      <c r="P81" s="6"/>
      <c r="Q81" s="6"/>
      <c r="R81" s="6"/>
      <c r="S81" s="6"/>
      <c r="T81" s="6"/>
      <c r="U81" s="6"/>
      <c r="V81" s="6"/>
      <c r="W81" s="6"/>
      <c r="X81" s="6"/>
      <c r="Y81" s="6"/>
      <c r="Z81" s="6"/>
      <c r="AA81" s="6"/>
      <c r="AB81" s="6"/>
      <c r="AC81" s="6"/>
    </row>
    <row r="82" ht="38.25" customHeight="1">
      <c r="A82" s="42"/>
      <c r="B82" s="6"/>
      <c r="C82" s="71"/>
      <c r="D82" s="71"/>
      <c r="E82" s="71"/>
      <c r="F82" s="71"/>
      <c r="G82" s="71"/>
      <c r="H82" s="71"/>
      <c r="I82" s="6"/>
      <c r="J82" s="6"/>
      <c r="K82" s="6"/>
      <c r="L82" s="6"/>
      <c r="M82" s="6"/>
      <c r="N82" s="6"/>
      <c r="O82" s="6"/>
      <c r="P82" s="6"/>
      <c r="Q82" s="6"/>
      <c r="R82" s="6"/>
      <c r="S82" s="6"/>
      <c r="T82" s="6"/>
      <c r="U82" s="6"/>
      <c r="V82" s="6"/>
      <c r="W82" s="6"/>
      <c r="X82" s="6"/>
      <c r="Y82" s="6"/>
      <c r="Z82" s="6"/>
      <c r="AA82" s="6"/>
      <c r="AB82" s="6"/>
      <c r="AC82" s="6"/>
    </row>
    <row r="83" ht="38.25" customHeight="1">
      <c r="A83" s="42"/>
      <c r="B83" s="6"/>
      <c r="C83" s="71"/>
      <c r="D83" s="71"/>
      <c r="E83" s="71"/>
      <c r="F83" s="71"/>
      <c r="G83" s="71"/>
      <c r="H83" s="71"/>
      <c r="I83" s="6"/>
      <c r="J83" s="6"/>
      <c r="K83" s="6"/>
      <c r="L83" s="6"/>
      <c r="M83" s="6"/>
      <c r="N83" s="6"/>
      <c r="O83" s="6"/>
      <c r="P83" s="6"/>
      <c r="Q83" s="6"/>
      <c r="R83" s="6"/>
      <c r="S83" s="6"/>
      <c r="T83" s="6"/>
      <c r="U83" s="6"/>
      <c r="V83" s="6"/>
      <c r="W83" s="6"/>
      <c r="X83" s="6"/>
      <c r="Y83" s="6"/>
      <c r="Z83" s="6"/>
      <c r="AA83" s="6"/>
      <c r="AB83" s="6"/>
      <c r="AC83" s="6"/>
    </row>
    <row r="84" ht="38.25" customHeight="1">
      <c r="A84" s="42"/>
      <c r="B84" s="6"/>
      <c r="C84" s="71"/>
      <c r="D84" s="71"/>
      <c r="E84" s="71"/>
      <c r="F84" s="71"/>
      <c r="G84" s="71"/>
      <c r="H84" s="71"/>
      <c r="I84" s="6"/>
      <c r="J84" s="6"/>
      <c r="K84" s="6"/>
      <c r="L84" s="6"/>
      <c r="M84" s="6"/>
      <c r="N84" s="6"/>
      <c r="O84" s="6"/>
      <c r="P84" s="6"/>
      <c r="Q84" s="6"/>
      <c r="R84" s="6"/>
      <c r="S84" s="6"/>
      <c r="T84" s="6"/>
      <c r="U84" s="6"/>
      <c r="V84" s="6"/>
      <c r="W84" s="6"/>
      <c r="X84" s="6"/>
      <c r="Y84" s="6"/>
      <c r="Z84" s="6"/>
      <c r="AA84" s="6"/>
      <c r="AB84" s="6"/>
      <c r="AC84" s="6"/>
    </row>
    <row r="85" ht="38.25" customHeight="1">
      <c r="A85" s="42"/>
      <c r="B85" s="6"/>
      <c r="C85" s="71"/>
      <c r="D85" s="71"/>
      <c r="E85" s="71"/>
      <c r="F85" s="71"/>
      <c r="G85" s="71"/>
      <c r="H85" s="71"/>
      <c r="I85" s="6"/>
      <c r="J85" s="6"/>
      <c r="K85" s="6"/>
      <c r="L85" s="6"/>
      <c r="M85" s="6"/>
      <c r="N85" s="6"/>
      <c r="O85" s="6"/>
      <c r="P85" s="6"/>
      <c r="Q85" s="6"/>
      <c r="R85" s="6"/>
      <c r="S85" s="6"/>
      <c r="T85" s="6"/>
      <c r="U85" s="6"/>
      <c r="V85" s="6"/>
      <c r="W85" s="6"/>
      <c r="X85" s="6"/>
      <c r="Y85" s="6"/>
      <c r="Z85" s="6"/>
      <c r="AA85" s="6"/>
      <c r="AB85" s="6"/>
      <c r="AC85" s="6"/>
    </row>
    <row r="86" ht="38.25" customHeight="1">
      <c r="A86" s="42"/>
      <c r="B86" s="6"/>
      <c r="C86" s="71"/>
      <c r="D86" s="71"/>
      <c r="E86" s="71"/>
      <c r="F86" s="71"/>
      <c r="G86" s="71"/>
      <c r="H86" s="71"/>
      <c r="I86" s="6"/>
      <c r="J86" s="6"/>
      <c r="K86" s="6"/>
      <c r="L86" s="6"/>
      <c r="M86" s="6"/>
      <c r="N86" s="6"/>
      <c r="O86" s="6"/>
      <c r="P86" s="6"/>
      <c r="Q86" s="6"/>
      <c r="R86" s="6"/>
      <c r="S86" s="6"/>
      <c r="T86" s="6"/>
      <c r="U86" s="6"/>
      <c r="V86" s="6"/>
      <c r="W86" s="6"/>
      <c r="X86" s="6"/>
      <c r="Y86" s="6"/>
      <c r="Z86" s="6"/>
      <c r="AA86" s="6"/>
      <c r="AB86" s="6"/>
      <c r="AC86" s="6"/>
    </row>
    <row r="87" ht="38.25" customHeight="1">
      <c r="A87" s="42"/>
      <c r="B87" s="6"/>
      <c r="C87" s="71"/>
      <c r="D87" s="71"/>
      <c r="E87" s="71"/>
      <c r="F87" s="71"/>
      <c r="G87" s="71"/>
      <c r="H87" s="71"/>
      <c r="I87" s="6"/>
      <c r="J87" s="6"/>
      <c r="K87" s="6"/>
      <c r="L87" s="6"/>
      <c r="M87" s="6"/>
      <c r="N87" s="6"/>
      <c r="O87" s="6"/>
      <c r="P87" s="6"/>
      <c r="Q87" s="6"/>
      <c r="R87" s="6"/>
      <c r="S87" s="6"/>
      <c r="T87" s="6"/>
      <c r="U87" s="6"/>
      <c r="V87" s="6"/>
      <c r="W87" s="6"/>
      <c r="X87" s="6"/>
      <c r="Y87" s="6"/>
      <c r="Z87" s="6"/>
      <c r="AA87" s="6"/>
      <c r="AB87" s="6"/>
      <c r="AC87" s="6"/>
    </row>
    <row r="88" ht="38.25" customHeight="1">
      <c r="A88" s="42"/>
      <c r="B88" s="6"/>
      <c r="C88" s="71"/>
      <c r="D88" s="71"/>
      <c r="E88" s="71"/>
      <c r="F88" s="71"/>
      <c r="G88" s="71"/>
      <c r="H88" s="71"/>
      <c r="I88" s="6"/>
      <c r="J88" s="6"/>
      <c r="K88" s="6"/>
      <c r="L88" s="6"/>
      <c r="M88" s="6"/>
      <c r="N88" s="6"/>
      <c r="O88" s="6"/>
      <c r="P88" s="6"/>
      <c r="Q88" s="6"/>
      <c r="R88" s="6"/>
      <c r="S88" s="6"/>
      <c r="T88" s="6"/>
      <c r="U88" s="6"/>
      <c r="V88" s="6"/>
      <c r="W88" s="6"/>
      <c r="X88" s="6"/>
      <c r="Y88" s="6"/>
      <c r="Z88" s="6"/>
      <c r="AA88" s="6"/>
      <c r="AB88" s="6"/>
      <c r="AC88" s="6"/>
    </row>
    <row r="89" ht="38.25" customHeight="1">
      <c r="A89" s="42"/>
      <c r="B89" s="6"/>
      <c r="C89" s="71"/>
      <c r="D89" s="71"/>
      <c r="E89" s="71"/>
      <c r="F89" s="71"/>
      <c r="G89" s="71"/>
      <c r="H89" s="71"/>
      <c r="I89" s="6"/>
      <c r="J89" s="6"/>
      <c r="K89" s="6"/>
      <c r="L89" s="6"/>
      <c r="M89" s="6"/>
      <c r="N89" s="6"/>
      <c r="O89" s="6"/>
      <c r="P89" s="6"/>
      <c r="Q89" s="6"/>
      <c r="R89" s="6"/>
      <c r="S89" s="6"/>
      <c r="T89" s="6"/>
      <c r="U89" s="6"/>
      <c r="V89" s="6"/>
      <c r="W89" s="6"/>
      <c r="X89" s="6"/>
      <c r="Y89" s="6"/>
      <c r="Z89" s="6"/>
      <c r="AA89" s="6"/>
      <c r="AB89" s="6"/>
      <c r="AC89" s="6"/>
    </row>
    <row r="90" ht="38.25" customHeight="1">
      <c r="A90" s="42"/>
      <c r="B90" s="6"/>
      <c r="C90" s="71"/>
      <c r="D90" s="71"/>
      <c r="E90" s="71"/>
      <c r="F90" s="71"/>
      <c r="G90" s="71"/>
      <c r="H90" s="71"/>
      <c r="I90" s="6"/>
      <c r="J90" s="6"/>
      <c r="K90" s="6"/>
      <c r="L90" s="6"/>
      <c r="M90" s="6"/>
      <c r="N90" s="6"/>
      <c r="O90" s="6"/>
      <c r="P90" s="6"/>
      <c r="Q90" s="6"/>
      <c r="R90" s="6"/>
      <c r="S90" s="6"/>
      <c r="T90" s="6"/>
      <c r="U90" s="6"/>
      <c r="V90" s="6"/>
      <c r="W90" s="6"/>
      <c r="X90" s="6"/>
      <c r="Y90" s="6"/>
      <c r="Z90" s="6"/>
      <c r="AA90" s="6"/>
      <c r="AB90" s="6"/>
      <c r="AC90" s="6"/>
    </row>
    <row r="91" ht="38.25" customHeight="1">
      <c r="A91" s="42"/>
      <c r="B91" s="6"/>
      <c r="C91" s="71"/>
      <c r="D91" s="71"/>
      <c r="E91" s="71"/>
      <c r="F91" s="71"/>
      <c r="G91" s="71"/>
      <c r="H91" s="71"/>
      <c r="I91" s="6"/>
      <c r="J91" s="6"/>
      <c r="K91" s="6"/>
      <c r="L91" s="6"/>
      <c r="M91" s="6"/>
      <c r="N91" s="6"/>
      <c r="O91" s="6"/>
      <c r="P91" s="6"/>
      <c r="Q91" s="6"/>
      <c r="R91" s="6"/>
      <c r="S91" s="6"/>
      <c r="T91" s="6"/>
      <c r="U91" s="6"/>
      <c r="V91" s="6"/>
      <c r="W91" s="6"/>
      <c r="X91" s="6"/>
      <c r="Y91" s="6"/>
      <c r="Z91" s="6"/>
      <c r="AA91" s="6"/>
      <c r="AB91" s="6"/>
      <c r="AC91" s="6"/>
    </row>
    <row r="92" ht="38.25" customHeight="1">
      <c r="A92" s="42"/>
      <c r="B92" s="6"/>
      <c r="C92" s="71"/>
      <c r="D92" s="71"/>
      <c r="E92" s="71"/>
      <c r="F92" s="71"/>
      <c r="G92" s="71"/>
      <c r="H92" s="71"/>
      <c r="I92" s="6"/>
      <c r="J92" s="6"/>
      <c r="K92" s="6"/>
      <c r="L92" s="6"/>
      <c r="M92" s="6"/>
      <c r="N92" s="6"/>
      <c r="O92" s="6"/>
      <c r="P92" s="6"/>
      <c r="Q92" s="6"/>
      <c r="R92" s="6"/>
      <c r="S92" s="6"/>
      <c r="T92" s="6"/>
      <c r="U92" s="6"/>
      <c r="V92" s="6"/>
      <c r="W92" s="6"/>
      <c r="X92" s="6"/>
      <c r="Y92" s="6"/>
      <c r="Z92" s="6"/>
      <c r="AA92" s="6"/>
      <c r="AB92" s="6"/>
      <c r="AC92" s="6"/>
    </row>
    <row r="93" ht="38.25" customHeight="1">
      <c r="A93" s="42"/>
      <c r="B93" s="6"/>
      <c r="C93" s="71"/>
      <c r="D93" s="71"/>
      <c r="E93" s="71"/>
      <c r="F93" s="71"/>
      <c r="G93" s="71"/>
      <c r="H93" s="71"/>
      <c r="I93" s="6"/>
      <c r="J93" s="6"/>
      <c r="K93" s="6"/>
      <c r="L93" s="6"/>
      <c r="M93" s="6"/>
      <c r="N93" s="6"/>
      <c r="O93" s="6"/>
      <c r="P93" s="6"/>
      <c r="Q93" s="6"/>
      <c r="R93" s="6"/>
      <c r="S93" s="6"/>
      <c r="T93" s="6"/>
      <c r="U93" s="6"/>
      <c r="V93" s="6"/>
      <c r="W93" s="6"/>
      <c r="X93" s="6"/>
      <c r="Y93" s="6"/>
      <c r="Z93" s="6"/>
      <c r="AA93" s="6"/>
      <c r="AB93" s="6"/>
      <c r="AC93" s="6"/>
    </row>
    <row r="94" ht="38.25" customHeight="1">
      <c r="A94" s="42"/>
      <c r="B94" s="6"/>
      <c r="C94" s="71"/>
      <c r="D94" s="71"/>
      <c r="E94" s="71"/>
      <c r="F94" s="71"/>
      <c r="G94" s="71"/>
      <c r="H94" s="71"/>
      <c r="I94" s="6"/>
      <c r="J94" s="6"/>
      <c r="K94" s="6"/>
      <c r="L94" s="6"/>
      <c r="M94" s="6"/>
      <c r="N94" s="6"/>
      <c r="O94" s="6"/>
      <c r="P94" s="6"/>
      <c r="Q94" s="6"/>
      <c r="R94" s="6"/>
      <c r="S94" s="6"/>
      <c r="T94" s="6"/>
      <c r="U94" s="6"/>
      <c r="V94" s="6"/>
      <c r="W94" s="6"/>
      <c r="X94" s="6"/>
      <c r="Y94" s="6"/>
      <c r="Z94" s="6"/>
      <c r="AA94" s="6"/>
      <c r="AB94" s="6"/>
      <c r="AC94" s="6"/>
    </row>
    <row r="95" ht="38.25" customHeight="1">
      <c r="A95" s="42"/>
      <c r="B95" s="6"/>
      <c r="C95" s="71"/>
      <c r="D95" s="71"/>
      <c r="E95" s="71"/>
      <c r="F95" s="71"/>
      <c r="G95" s="71"/>
      <c r="H95" s="71"/>
      <c r="I95" s="6"/>
      <c r="J95" s="6"/>
      <c r="K95" s="6"/>
      <c r="L95" s="6"/>
      <c r="M95" s="6"/>
      <c r="N95" s="6"/>
      <c r="O95" s="6"/>
      <c r="P95" s="6"/>
      <c r="Q95" s="6"/>
      <c r="R95" s="6"/>
      <c r="S95" s="6"/>
      <c r="T95" s="6"/>
      <c r="U95" s="6"/>
      <c r="V95" s="6"/>
      <c r="W95" s="6"/>
      <c r="X95" s="6"/>
      <c r="Y95" s="6"/>
      <c r="Z95" s="6"/>
      <c r="AA95" s="6"/>
      <c r="AB95" s="6"/>
      <c r="AC95" s="6"/>
    </row>
    <row r="96" ht="38.25" customHeight="1">
      <c r="A96" s="42"/>
      <c r="B96" s="6"/>
      <c r="C96" s="71"/>
      <c r="D96" s="71"/>
      <c r="E96" s="71"/>
      <c r="F96" s="71"/>
      <c r="G96" s="71"/>
      <c r="H96" s="71"/>
      <c r="I96" s="6"/>
      <c r="J96" s="6"/>
      <c r="K96" s="6"/>
      <c r="L96" s="6"/>
      <c r="M96" s="6"/>
      <c r="N96" s="6"/>
      <c r="O96" s="6"/>
      <c r="P96" s="6"/>
      <c r="Q96" s="6"/>
      <c r="R96" s="6"/>
      <c r="S96" s="6"/>
      <c r="T96" s="6"/>
      <c r="U96" s="6"/>
      <c r="V96" s="6"/>
      <c r="W96" s="6"/>
      <c r="X96" s="6"/>
      <c r="Y96" s="6"/>
      <c r="Z96" s="6"/>
      <c r="AA96" s="6"/>
      <c r="AB96" s="6"/>
      <c r="AC96" s="6"/>
    </row>
    <row r="97" ht="38.25" customHeight="1">
      <c r="A97" s="42"/>
      <c r="B97" s="6"/>
      <c r="C97" s="71"/>
      <c r="D97" s="71"/>
      <c r="E97" s="71"/>
      <c r="F97" s="71"/>
      <c r="G97" s="71"/>
      <c r="H97" s="71"/>
      <c r="I97" s="6"/>
      <c r="J97" s="6"/>
      <c r="K97" s="6"/>
      <c r="L97" s="6"/>
      <c r="M97" s="6"/>
      <c r="N97" s="6"/>
      <c r="O97" s="6"/>
      <c r="P97" s="6"/>
      <c r="Q97" s="6"/>
      <c r="R97" s="6"/>
      <c r="S97" s="6"/>
      <c r="T97" s="6"/>
      <c r="U97" s="6"/>
      <c r="V97" s="6"/>
      <c r="W97" s="6"/>
      <c r="X97" s="6"/>
      <c r="Y97" s="6"/>
      <c r="Z97" s="6"/>
      <c r="AA97" s="6"/>
      <c r="AB97" s="6"/>
      <c r="AC97" s="6"/>
    </row>
    <row r="98" ht="38.25" customHeight="1">
      <c r="A98" s="42"/>
      <c r="B98" s="6"/>
      <c r="C98" s="71"/>
      <c r="D98" s="71"/>
      <c r="E98" s="71"/>
      <c r="F98" s="71"/>
      <c r="G98" s="71"/>
      <c r="H98" s="71"/>
      <c r="I98" s="6"/>
      <c r="J98" s="6"/>
      <c r="K98" s="6"/>
      <c r="L98" s="6"/>
      <c r="M98" s="6"/>
      <c r="N98" s="6"/>
      <c r="O98" s="6"/>
      <c r="P98" s="6"/>
      <c r="Q98" s="6"/>
      <c r="R98" s="6"/>
      <c r="S98" s="6"/>
      <c r="T98" s="6"/>
      <c r="U98" s="6"/>
      <c r="V98" s="6"/>
      <c r="W98" s="6"/>
      <c r="X98" s="6"/>
      <c r="Y98" s="6"/>
      <c r="Z98" s="6"/>
      <c r="AA98" s="6"/>
      <c r="AB98" s="6"/>
      <c r="AC98" s="6"/>
    </row>
    <row r="99" ht="38.25" customHeight="1">
      <c r="A99" s="42"/>
      <c r="B99" s="6"/>
      <c r="C99" s="71"/>
      <c r="D99" s="71"/>
      <c r="E99" s="71"/>
      <c r="F99" s="71"/>
      <c r="G99" s="71"/>
      <c r="H99" s="71"/>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71"/>
      <c r="D100" s="71"/>
      <c r="E100" s="71"/>
      <c r="F100" s="71"/>
      <c r="G100" s="71"/>
      <c r="H100" s="71"/>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71"/>
      <c r="D101" s="71"/>
      <c r="E101" s="71"/>
      <c r="F101" s="71"/>
      <c r="G101" s="71"/>
      <c r="H101" s="71"/>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71"/>
      <c r="D102" s="71"/>
      <c r="E102" s="71"/>
      <c r="F102" s="71"/>
      <c r="G102" s="71"/>
      <c r="H102" s="71"/>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71"/>
      <c r="D103" s="71"/>
      <c r="E103" s="71"/>
      <c r="F103" s="71"/>
      <c r="G103" s="71"/>
      <c r="H103" s="71"/>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71"/>
      <c r="D104" s="71"/>
      <c r="E104" s="71"/>
      <c r="F104" s="71"/>
      <c r="G104" s="71"/>
      <c r="H104" s="71"/>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71"/>
      <c r="D105" s="71"/>
      <c r="E105" s="71"/>
      <c r="F105" s="71"/>
      <c r="G105" s="71"/>
      <c r="H105" s="71"/>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71"/>
      <c r="D106" s="71"/>
      <c r="E106" s="71"/>
      <c r="F106" s="71"/>
      <c r="G106" s="71"/>
      <c r="H106" s="71"/>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71"/>
      <c r="D107" s="71"/>
      <c r="E107" s="71"/>
      <c r="F107" s="71"/>
      <c r="G107" s="71"/>
      <c r="H107" s="71"/>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71"/>
      <c r="D108" s="71"/>
      <c r="E108" s="71"/>
      <c r="F108" s="71"/>
      <c r="G108" s="71"/>
      <c r="H108" s="71"/>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71"/>
      <c r="D109" s="71"/>
      <c r="E109" s="71"/>
      <c r="F109" s="71"/>
      <c r="G109" s="71"/>
      <c r="H109" s="71"/>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71"/>
      <c r="D110" s="71"/>
      <c r="E110" s="71"/>
      <c r="F110" s="71"/>
      <c r="G110" s="71"/>
      <c r="H110" s="71"/>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71"/>
      <c r="D111" s="71"/>
      <c r="E111" s="71"/>
      <c r="F111" s="71"/>
      <c r="G111" s="71"/>
      <c r="H111" s="71"/>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71"/>
      <c r="D112" s="71"/>
      <c r="E112" s="71"/>
      <c r="F112" s="71"/>
      <c r="G112" s="71"/>
      <c r="H112" s="71"/>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71"/>
      <c r="D113" s="71"/>
      <c r="E113" s="71"/>
      <c r="F113" s="71"/>
      <c r="G113" s="71"/>
      <c r="H113" s="71"/>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71"/>
      <c r="D114" s="71"/>
      <c r="E114" s="71"/>
      <c r="F114" s="71"/>
      <c r="G114" s="71"/>
      <c r="H114" s="71"/>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71"/>
      <c r="D115" s="71"/>
      <c r="E115" s="71"/>
      <c r="F115" s="71"/>
      <c r="G115" s="71"/>
      <c r="H115" s="71"/>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71"/>
      <c r="D116" s="71"/>
      <c r="E116" s="71"/>
      <c r="F116" s="71"/>
      <c r="G116" s="71"/>
      <c r="H116" s="71"/>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71"/>
      <c r="D117" s="71"/>
      <c r="E117" s="71"/>
      <c r="F117" s="71"/>
      <c r="G117" s="71"/>
      <c r="H117" s="71"/>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71"/>
      <c r="D118" s="71"/>
      <c r="E118" s="71"/>
      <c r="F118" s="71"/>
      <c r="G118" s="71"/>
      <c r="H118" s="71"/>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71"/>
      <c r="D119" s="71"/>
      <c r="E119" s="71"/>
      <c r="F119" s="71"/>
      <c r="G119" s="71"/>
      <c r="H119" s="71"/>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71"/>
      <c r="D120" s="71"/>
      <c r="E120" s="71"/>
      <c r="F120" s="71"/>
      <c r="G120" s="71"/>
      <c r="H120" s="71"/>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71"/>
      <c r="D121" s="71"/>
      <c r="E121" s="71"/>
      <c r="F121" s="71"/>
      <c r="G121" s="71"/>
      <c r="H121" s="71"/>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71"/>
      <c r="D122" s="71"/>
      <c r="E122" s="71"/>
      <c r="F122" s="71"/>
      <c r="G122" s="71"/>
      <c r="H122" s="71"/>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71"/>
      <c r="D123" s="71"/>
      <c r="E123" s="71"/>
      <c r="F123" s="71"/>
      <c r="G123" s="71"/>
      <c r="H123" s="71"/>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71"/>
      <c r="D124" s="71"/>
      <c r="E124" s="71"/>
      <c r="F124" s="71"/>
      <c r="G124" s="71"/>
      <c r="H124" s="71"/>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71"/>
      <c r="D125" s="71"/>
      <c r="E125" s="71"/>
      <c r="F125" s="71"/>
      <c r="G125" s="71"/>
      <c r="H125" s="71"/>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71"/>
      <c r="D126" s="71"/>
      <c r="E126" s="71"/>
      <c r="F126" s="71"/>
      <c r="G126" s="71"/>
      <c r="H126" s="71"/>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71"/>
      <c r="D127" s="71"/>
      <c r="E127" s="71"/>
      <c r="F127" s="71"/>
      <c r="G127" s="71"/>
      <c r="H127" s="71"/>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71"/>
      <c r="D128" s="71"/>
      <c r="E128" s="71"/>
      <c r="F128" s="71"/>
      <c r="G128" s="71"/>
      <c r="H128" s="71"/>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71"/>
      <c r="D129" s="71"/>
      <c r="E129" s="71"/>
      <c r="F129" s="71"/>
      <c r="G129" s="71"/>
      <c r="H129" s="71"/>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71"/>
      <c r="D130" s="71"/>
      <c r="E130" s="71"/>
      <c r="F130" s="71"/>
      <c r="G130" s="71"/>
      <c r="H130" s="71"/>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71"/>
      <c r="D131" s="71"/>
      <c r="E131" s="71"/>
      <c r="F131" s="71"/>
      <c r="G131" s="71"/>
      <c r="H131" s="71"/>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71"/>
      <c r="D132" s="71"/>
      <c r="E132" s="71"/>
      <c r="F132" s="71"/>
      <c r="G132" s="71"/>
      <c r="H132" s="71"/>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71"/>
      <c r="D133" s="71"/>
      <c r="E133" s="71"/>
      <c r="F133" s="71"/>
      <c r="G133" s="71"/>
      <c r="H133" s="71"/>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71"/>
      <c r="D134" s="71"/>
      <c r="E134" s="71"/>
      <c r="F134" s="71"/>
      <c r="G134" s="71"/>
      <c r="H134" s="71"/>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71"/>
      <c r="D135" s="71"/>
      <c r="E135" s="71"/>
      <c r="F135" s="71"/>
      <c r="G135" s="71"/>
      <c r="H135" s="71"/>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71"/>
      <c r="D136" s="71"/>
      <c r="E136" s="71"/>
      <c r="F136" s="71"/>
      <c r="G136" s="71"/>
      <c r="H136" s="71"/>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71"/>
      <c r="D137" s="71"/>
      <c r="E137" s="71"/>
      <c r="F137" s="71"/>
      <c r="G137" s="71"/>
      <c r="H137" s="71"/>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71"/>
      <c r="D138" s="71"/>
      <c r="E138" s="71"/>
      <c r="F138" s="71"/>
      <c r="G138" s="71"/>
      <c r="H138" s="71"/>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71"/>
      <c r="D139" s="71"/>
      <c r="E139" s="71"/>
      <c r="F139" s="71"/>
      <c r="G139" s="71"/>
      <c r="H139" s="71"/>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71"/>
      <c r="D140" s="71"/>
      <c r="E140" s="71"/>
      <c r="F140" s="71"/>
      <c r="G140" s="71"/>
      <c r="H140" s="71"/>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71"/>
      <c r="D141" s="71"/>
      <c r="E141" s="71"/>
      <c r="F141" s="71"/>
      <c r="G141" s="71"/>
      <c r="H141" s="71"/>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71"/>
      <c r="D142" s="71"/>
      <c r="E142" s="71"/>
      <c r="F142" s="71"/>
      <c r="G142" s="71"/>
      <c r="H142" s="71"/>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71"/>
      <c r="D143" s="71"/>
      <c r="E143" s="71"/>
      <c r="F143" s="71"/>
      <c r="G143" s="71"/>
      <c r="H143" s="71"/>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71"/>
      <c r="D144" s="71"/>
      <c r="E144" s="71"/>
      <c r="F144" s="71"/>
      <c r="G144" s="71"/>
      <c r="H144" s="71"/>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71"/>
      <c r="D145" s="71"/>
      <c r="E145" s="71"/>
      <c r="F145" s="71"/>
      <c r="G145" s="71"/>
      <c r="H145" s="71"/>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71"/>
      <c r="D146" s="71"/>
      <c r="E146" s="71"/>
      <c r="F146" s="71"/>
      <c r="G146" s="71"/>
      <c r="H146" s="71"/>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71"/>
      <c r="D147" s="71"/>
      <c r="E147" s="71"/>
      <c r="F147" s="71"/>
      <c r="G147" s="71"/>
      <c r="H147" s="71"/>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71"/>
      <c r="D148" s="71"/>
      <c r="E148" s="71"/>
      <c r="F148" s="71"/>
      <c r="G148" s="71"/>
      <c r="H148" s="71"/>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71"/>
      <c r="D149" s="71"/>
      <c r="E149" s="71"/>
      <c r="F149" s="71"/>
      <c r="G149" s="71"/>
      <c r="H149" s="71"/>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71"/>
      <c r="D150" s="71"/>
      <c r="E150" s="71"/>
      <c r="F150" s="71"/>
      <c r="G150" s="71"/>
      <c r="H150" s="71"/>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71"/>
      <c r="D151" s="71"/>
      <c r="E151" s="71"/>
      <c r="F151" s="71"/>
      <c r="G151" s="71"/>
      <c r="H151" s="71"/>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71"/>
      <c r="D152" s="71"/>
      <c r="E152" s="71"/>
      <c r="F152" s="71"/>
      <c r="G152" s="71"/>
      <c r="H152" s="71"/>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71"/>
      <c r="D153" s="71"/>
      <c r="E153" s="71"/>
      <c r="F153" s="71"/>
      <c r="G153" s="71"/>
      <c r="H153" s="71"/>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71"/>
      <c r="D154" s="71"/>
      <c r="E154" s="71"/>
      <c r="F154" s="71"/>
      <c r="G154" s="71"/>
      <c r="H154" s="71"/>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71"/>
      <c r="D155" s="71"/>
      <c r="E155" s="71"/>
      <c r="F155" s="71"/>
      <c r="G155" s="71"/>
      <c r="H155" s="71"/>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71"/>
      <c r="D156" s="71"/>
      <c r="E156" s="71"/>
      <c r="F156" s="71"/>
      <c r="G156" s="71"/>
      <c r="H156" s="71"/>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71"/>
      <c r="D157" s="71"/>
      <c r="E157" s="71"/>
      <c r="F157" s="71"/>
      <c r="G157" s="71"/>
      <c r="H157" s="71"/>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71"/>
      <c r="D158" s="71"/>
      <c r="E158" s="71"/>
      <c r="F158" s="71"/>
      <c r="G158" s="71"/>
      <c r="H158" s="71"/>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71"/>
      <c r="D159" s="71"/>
      <c r="E159" s="71"/>
      <c r="F159" s="71"/>
      <c r="G159" s="71"/>
      <c r="H159" s="71"/>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71"/>
      <c r="D160" s="71"/>
      <c r="E160" s="71"/>
      <c r="F160" s="71"/>
      <c r="G160" s="71"/>
      <c r="H160" s="71"/>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71"/>
      <c r="D161" s="71"/>
      <c r="E161" s="71"/>
      <c r="F161" s="71"/>
      <c r="G161" s="71"/>
      <c r="H161" s="71"/>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71"/>
      <c r="D162" s="71"/>
      <c r="E162" s="71"/>
      <c r="F162" s="71"/>
      <c r="G162" s="71"/>
      <c r="H162" s="71"/>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71"/>
      <c r="D163" s="71"/>
      <c r="E163" s="71"/>
      <c r="F163" s="71"/>
      <c r="G163" s="71"/>
      <c r="H163" s="71"/>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71"/>
      <c r="D164" s="71"/>
      <c r="E164" s="71"/>
      <c r="F164" s="71"/>
      <c r="G164" s="71"/>
      <c r="H164" s="71"/>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71"/>
      <c r="D165" s="71"/>
      <c r="E165" s="71"/>
      <c r="F165" s="71"/>
      <c r="G165" s="71"/>
      <c r="H165" s="71"/>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71"/>
      <c r="D166" s="71"/>
      <c r="E166" s="71"/>
      <c r="F166" s="71"/>
      <c r="G166" s="71"/>
      <c r="H166" s="71"/>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71"/>
      <c r="D167" s="71"/>
      <c r="E167" s="71"/>
      <c r="F167" s="71"/>
      <c r="G167" s="71"/>
      <c r="H167" s="71"/>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71"/>
      <c r="D168" s="71"/>
      <c r="E168" s="71"/>
      <c r="F168" s="71"/>
      <c r="G168" s="71"/>
      <c r="H168" s="71"/>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71"/>
      <c r="D169" s="71"/>
      <c r="E169" s="71"/>
      <c r="F169" s="71"/>
      <c r="G169" s="71"/>
      <c r="H169" s="71"/>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71"/>
      <c r="D170" s="71"/>
      <c r="E170" s="71"/>
      <c r="F170" s="71"/>
      <c r="G170" s="71"/>
      <c r="H170" s="71"/>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71"/>
      <c r="D171" s="71"/>
      <c r="E171" s="71"/>
      <c r="F171" s="71"/>
      <c r="G171" s="71"/>
      <c r="H171" s="71"/>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71"/>
      <c r="D172" s="71"/>
      <c r="E172" s="71"/>
      <c r="F172" s="71"/>
      <c r="G172" s="71"/>
      <c r="H172" s="71"/>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71"/>
      <c r="D173" s="71"/>
      <c r="E173" s="71"/>
      <c r="F173" s="71"/>
      <c r="G173" s="71"/>
      <c r="H173" s="71"/>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71"/>
      <c r="D174" s="71"/>
      <c r="E174" s="71"/>
      <c r="F174" s="71"/>
      <c r="G174" s="71"/>
      <c r="H174" s="71"/>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71"/>
      <c r="D175" s="71"/>
      <c r="E175" s="71"/>
      <c r="F175" s="71"/>
      <c r="G175" s="71"/>
      <c r="H175" s="71"/>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71"/>
      <c r="D176" s="71"/>
      <c r="E176" s="71"/>
      <c r="F176" s="71"/>
      <c r="G176" s="71"/>
      <c r="H176" s="71"/>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71"/>
      <c r="D177" s="71"/>
      <c r="E177" s="71"/>
      <c r="F177" s="71"/>
      <c r="G177" s="71"/>
      <c r="H177" s="71"/>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71"/>
      <c r="D178" s="71"/>
      <c r="E178" s="71"/>
      <c r="F178" s="71"/>
      <c r="G178" s="71"/>
      <c r="H178" s="71"/>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71"/>
      <c r="D179" s="71"/>
      <c r="E179" s="71"/>
      <c r="F179" s="71"/>
      <c r="G179" s="71"/>
      <c r="H179" s="71"/>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71"/>
      <c r="D180" s="71"/>
      <c r="E180" s="71"/>
      <c r="F180" s="71"/>
      <c r="G180" s="71"/>
      <c r="H180" s="71"/>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71"/>
      <c r="D181" s="71"/>
      <c r="E181" s="71"/>
      <c r="F181" s="71"/>
      <c r="G181" s="71"/>
      <c r="H181" s="71"/>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71"/>
      <c r="D182" s="71"/>
      <c r="E182" s="71"/>
      <c r="F182" s="71"/>
      <c r="G182" s="71"/>
      <c r="H182" s="71"/>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71"/>
      <c r="D183" s="71"/>
      <c r="E183" s="71"/>
      <c r="F183" s="71"/>
      <c r="G183" s="71"/>
      <c r="H183" s="71"/>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71"/>
      <c r="D184" s="71"/>
      <c r="E184" s="71"/>
      <c r="F184" s="71"/>
      <c r="G184" s="71"/>
      <c r="H184" s="71"/>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71"/>
      <c r="D185" s="71"/>
      <c r="E185" s="71"/>
      <c r="F185" s="71"/>
      <c r="G185" s="71"/>
      <c r="H185" s="71"/>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71"/>
      <c r="D186" s="71"/>
      <c r="E186" s="71"/>
      <c r="F186" s="71"/>
      <c r="G186" s="71"/>
      <c r="H186" s="71"/>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71"/>
      <c r="D187" s="71"/>
      <c r="E187" s="71"/>
      <c r="F187" s="71"/>
      <c r="G187" s="71"/>
      <c r="H187" s="71"/>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71"/>
      <c r="D188" s="71"/>
      <c r="E188" s="71"/>
      <c r="F188" s="71"/>
      <c r="G188" s="71"/>
      <c r="H188" s="71"/>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71"/>
      <c r="D189" s="71"/>
      <c r="E189" s="71"/>
      <c r="F189" s="71"/>
      <c r="G189" s="71"/>
      <c r="H189" s="71"/>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71"/>
      <c r="D190" s="71"/>
      <c r="E190" s="71"/>
      <c r="F190" s="71"/>
      <c r="G190" s="71"/>
      <c r="H190" s="71"/>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71"/>
      <c r="D191" s="71"/>
      <c r="E191" s="71"/>
      <c r="F191" s="71"/>
      <c r="G191" s="71"/>
      <c r="H191" s="71"/>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71"/>
      <c r="D192" s="71"/>
      <c r="E192" s="71"/>
      <c r="F192" s="71"/>
      <c r="G192" s="71"/>
      <c r="H192" s="71"/>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71"/>
      <c r="D193" s="71"/>
      <c r="E193" s="71"/>
      <c r="F193" s="71"/>
      <c r="G193" s="71"/>
      <c r="H193" s="71"/>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71"/>
      <c r="D194" s="71"/>
      <c r="E194" s="71"/>
      <c r="F194" s="71"/>
      <c r="G194" s="71"/>
      <c r="H194" s="71"/>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71"/>
      <c r="D195" s="71"/>
      <c r="E195" s="71"/>
      <c r="F195" s="71"/>
      <c r="G195" s="71"/>
      <c r="H195" s="71"/>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71"/>
      <c r="D196" s="71"/>
      <c r="E196" s="71"/>
      <c r="F196" s="71"/>
      <c r="G196" s="71"/>
      <c r="H196" s="71"/>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71"/>
      <c r="D197" s="71"/>
      <c r="E197" s="71"/>
      <c r="F197" s="71"/>
      <c r="G197" s="71"/>
      <c r="H197" s="71"/>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71"/>
      <c r="D198" s="71"/>
      <c r="E198" s="71"/>
      <c r="F198" s="71"/>
      <c r="G198" s="71"/>
      <c r="H198" s="71"/>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71"/>
      <c r="D199" s="71"/>
      <c r="E199" s="71"/>
      <c r="F199" s="71"/>
      <c r="G199" s="71"/>
      <c r="H199" s="71"/>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71"/>
      <c r="D200" s="71"/>
      <c r="E200" s="71"/>
      <c r="F200" s="71"/>
      <c r="G200" s="71"/>
      <c r="H200" s="71"/>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71"/>
      <c r="D201" s="71"/>
      <c r="E201" s="71"/>
      <c r="F201" s="71"/>
      <c r="G201" s="71"/>
      <c r="H201" s="71"/>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71"/>
      <c r="D202" s="71"/>
      <c r="E202" s="71"/>
      <c r="F202" s="71"/>
      <c r="G202" s="71"/>
      <c r="H202" s="71"/>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71"/>
      <c r="D203" s="71"/>
      <c r="E203" s="71"/>
      <c r="F203" s="71"/>
      <c r="G203" s="71"/>
      <c r="H203" s="71"/>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71"/>
      <c r="D204" s="71"/>
      <c r="E204" s="71"/>
      <c r="F204" s="71"/>
      <c r="G204" s="71"/>
      <c r="H204" s="71"/>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71"/>
      <c r="D205" s="71"/>
      <c r="E205" s="71"/>
      <c r="F205" s="71"/>
      <c r="G205" s="71"/>
      <c r="H205" s="71"/>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71"/>
      <c r="D206" s="71"/>
      <c r="E206" s="71"/>
      <c r="F206" s="71"/>
      <c r="G206" s="71"/>
      <c r="H206" s="71"/>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71"/>
      <c r="D207" s="71"/>
      <c r="E207" s="71"/>
      <c r="F207" s="71"/>
      <c r="G207" s="71"/>
      <c r="H207" s="71"/>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71"/>
      <c r="D208" s="71"/>
      <c r="E208" s="71"/>
      <c r="F208" s="71"/>
      <c r="G208" s="71"/>
      <c r="H208" s="71"/>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71"/>
      <c r="D209" s="71"/>
      <c r="E209" s="71"/>
      <c r="F209" s="71"/>
      <c r="G209" s="71"/>
      <c r="H209" s="71"/>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71"/>
      <c r="D210" s="71"/>
      <c r="E210" s="71"/>
      <c r="F210" s="71"/>
      <c r="G210" s="71"/>
      <c r="H210" s="71"/>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71"/>
      <c r="D211" s="71"/>
      <c r="E211" s="71"/>
      <c r="F211" s="71"/>
      <c r="G211" s="71"/>
      <c r="H211" s="71"/>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71"/>
      <c r="D212" s="71"/>
      <c r="E212" s="71"/>
      <c r="F212" s="71"/>
      <c r="G212" s="71"/>
      <c r="H212" s="71"/>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71"/>
      <c r="D213" s="71"/>
      <c r="E213" s="71"/>
      <c r="F213" s="71"/>
      <c r="G213" s="71"/>
      <c r="H213" s="71"/>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71"/>
      <c r="D214" s="71"/>
      <c r="E214" s="71"/>
      <c r="F214" s="71"/>
      <c r="G214" s="71"/>
      <c r="H214" s="71"/>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71"/>
      <c r="D215" s="71"/>
      <c r="E215" s="71"/>
      <c r="F215" s="71"/>
      <c r="G215" s="71"/>
      <c r="H215" s="71"/>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71"/>
      <c r="D216" s="71"/>
      <c r="E216" s="71"/>
      <c r="F216" s="71"/>
      <c r="G216" s="71"/>
      <c r="H216" s="71"/>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71"/>
      <c r="D217" s="71"/>
      <c r="E217" s="71"/>
      <c r="F217" s="71"/>
      <c r="G217" s="71"/>
      <c r="H217" s="71"/>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71"/>
      <c r="D218" s="71"/>
      <c r="E218" s="71"/>
      <c r="F218" s="71"/>
      <c r="G218" s="71"/>
      <c r="H218" s="71"/>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71"/>
      <c r="D219" s="71"/>
      <c r="E219" s="71"/>
      <c r="F219" s="71"/>
      <c r="G219" s="71"/>
      <c r="H219" s="71"/>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71"/>
      <c r="D220" s="71"/>
      <c r="E220" s="71"/>
      <c r="F220" s="71"/>
      <c r="G220" s="71"/>
      <c r="H220" s="71"/>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71"/>
      <c r="D221" s="71"/>
      <c r="E221" s="71"/>
      <c r="F221" s="71"/>
      <c r="G221" s="71"/>
      <c r="H221" s="71"/>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71"/>
      <c r="D222" s="71"/>
      <c r="E222" s="71"/>
      <c r="F222" s="71"/>
      <c r="G222" s="71"/>
      <c r="H222" s="71"/>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71"/>
      <c r="D223" s="71"/>
      <c r="E223" s="71"/>
      <c r="F223" s="71"/>
      <c r="G223" s="71"/>
      <c r="H223" s="71"/>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71"/>
      <c r="D224" s="71"/>
      <c r="E224" s="71"/>
      <c r="F224" s="71"/>
      <c r="G224" s="71"/>
      <c r="H224" s="71"/>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71"/>
      <c r="D225" s="71"/>
      <c r="E225" s="71"/>
      <c r="F225" s="71"/>
      <c r="G225" s="71"/>
      <c r="H225" s="71"/>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71"/>
      <c r="D226" s="71"/>
      <c r="E226" s="71"/>
      <c r="F226" s="71"/>
      <c r="G226" s="71"/>
      <c r="H226" s="71"/>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71"/>
      <c r="D227" s="71"/>
      <c r="E227" s="71"/>
      <c r="F227" s="71"/>
      <c r="G227" s="71"/>
      <c r="H227" s="71"/>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71"/>
      <c r="D228" s="71"/>
      <c r="E228" s="71"/>
      <c r="F228" s="71"/>
      <c r="G228" s="71"/>
      <c r="H228" s="71"/>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71"/>
      <c r="D229" s="71"/>
      <c r="E229" s="71"/>
      <c r="F229" s="71"/>
      <c r="G229" s="71"/>
      <c r="H229" s="71"/>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71"/>
      <c r="D230" s="71"/>
      <c r="E230" s="71"/>
      <c r="F230" s="71"/>
      <c r="G230" s="71"/>
      <c r="H230" s="71"/>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71"/>
      <c r="D231" s="71"/>
      <c r="E231" s="71"/>
      <c r="F231" s="71"/>
      <c r="G231" s="71"/>
      <c r="H231" s="71"/>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71"/>
      <c r="D232" s="71"/>
      <c r="E232" s="71"/>
      <c r="F232" s="71"/>
      <c r="G232" s="71"/>
      <c r="H232" s="71"/>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71"/>
      <c r="D233" s="71"/>
      <c r="E233" s="71"/>
      <c r="F233" s="71"/>
      <c r="G233" s="71"/>
      <c r="H233" s="71"/>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71"/>
      <c r="D234" s="71"/>
      <c r="E234" s="71"/>
      <c r="F234" s="71"/>
      <c r="G234" s="71"/>
      <c r="H234" s="71"/>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71"/>
      <c r="D235" s="71"/>
      <c r="E235" s="71"/>
      <c r="F235" s="71"/>
      <c r="G235" s="71"/>
      <c r="H235" s="71"/>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71"/>
      <c r="D236" s="71"/>
      <c r="E236" s="71"/>
      <c r="F236" s="71"/>
      <c r="G236" s="71"/>
      <c r="H236" s="71"/>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71"/>
      <c r="D237" s="71"/>
      <c r="E237" s="71"/>
      <c r="F237" s="71"/>
      <c r="G237" s="71"/>
      <c r="H237" s="71"/>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71"/>
      <c r="D238" s="71"/>
      <c r="E238" s="71"/>
      <c r="F238" s="71"/>
      <c r="G238" s="71"/>
      <c r="H238" s="71"/>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71"/>
      <c r="D239" s="71"/>
      <c r="E239" s="71"/>
      <c r="F239" s="71"/>
      <c r="G239" s="71"/>
      <c r="H239" s="71"/>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71"/>
      <c r="D240" s="71"/>
      <c r="E240" s="71"/>
      <c r="F240" s="71"/>
      <c r="G240" s="71"/>
      <c r="H240" s="71"/>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71"/>
      <c r="D241" s="71"/>
      <c r="E241" s="71"/>
      <c r="F241" s="71"/>
      <c r="G241" s="71"/>
      <c r="H241" s="71"/>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71"/>
      <c r="D242" s="71"/>
      <c r="E242" s="71"/>
      <c r="F242" s="71"/>
      <c r="G242" s="71"/>
      <c r="H242" s="71"/>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71"/>
      <c r="D243" s="71"/>
      <c r="E243" s="71"/>
      <c r="F243" s="71"/>
      <c r="G243" s="71"/>
      <c r="H243" s="71"/>
      <c r="I243" s="6"/>
      <c r="J243" s="6"/>
      <c r="K243" s="6"/>
      <c r="L243" s="6"/>
      <c r="M243" s="6"/>
      <c r="N243" s="6"/>
      <c r="O243" s="6"/>
      <c r="P243" s="6"/>
      <c r="Q243" s="6"/>
      <c r="R243" s="6"/>
      <c r="S243" s="6"/>
      <c r="T243" s="6"/>
      <c r="U243" s="6"/>
      <c r="V243" s="6"/>
      <c r="W243" s="6"/>
      <c r="X243" s="6"/>
      <c r="Y243" s="6"/>
      <c r="Z243" s="6"/>
      <c r="AA243" s="6"/>
      <c r="AB243" s="6"/>
      <c r="AC243" s="6"/>
    </row>
    <row r="244" ht="38.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43"/>
      <c r="B752" s="44"/>
      <c r="C752" s="71"/>
      <c r="D752" s="71"/>
      <c r="E752" s="71"/>
      <c r="F752" s="71"/>
      <c r="G752" s="71"/>
      <c r="H752" s="71"/>
      <c r="I752" s="6"/>
      <c r="J752" s="6"/>
      <c r="K752" s="6"/>
      <c r="L752" s="6"/>
      <c r="M752" s="6"/>
      <c r="N752" s="6"/>
      <c r="O752" s="6"/>
      <c r="P752" s="6"/>
      <c r="Q752" s="6"/>
      <c r="R752" s="6"/>
      <c r="S752" s="6"/>
      <c r="T752" s="6"/>
      <c r="U752" s="6"/>
      <c r="V752" s="6"/>
      <c r="W752" s="6"/>
      <c r="X752" s="6"/>
      <c r="Y752" s="6"/>
      <c r="Z752" s="6"/>
      <c r="AA752" s="6"/>
      <c r="AB752" s="6"/>
      <c r="AC752" s="6"/>
    </row>
    <row r="753" ht="38.25" customHeight="1">
      <c r="A753" s="43"/>
      <c r="B753" s="44"/>
      <c r="C753" s="71"/>
      <c r="D753" s="71"/>
      <c r="E753" s="71"/>
      <c r="F753" s="71"/>
      <c r="G753" s="71"/>
      <c r="H753" s="71"/>
      <c r="I753" s="6"/>
      <c r="J753" s="6"/>
      <c r="K753" s="6"/>
      <c r="L753" s="6"/>
      <c r="M753" s="6"/>
      <c r="N753" s="6"/>
      <c r="O753" s="6"/>
      <c r="P753" s="6"/>
      <c r="Q753" s="6"/>
      <c r="R753" s="6"/>
      <c r="S753" s="6"/>
      <c r="T753" s="6"/>
      <c r="U753" s="6"/>
      <c r="V753" s="6"/>
      <c r="W753" s="6"/>
      <c r="X753" s="6"/>
      <c r="Y753" s="6"/>
      <c r="Z753" s="6"/>
      <c r="AA753" s="6"/>
      <c r="AB753" s="6"/>
      <c r="AC753" s="6"/>
    </row>
    <row r="754" ht="38.25" customHeight="1">
      <c r="A754" s="43"/>
      <c r="B754" s="44"/>
      <c r="C754" s="71"/>
      <c r="D754" s="71"/>
      <c r="E754" s="71"/>
      <c r="F754" s="71"/>
      <c r="G754" s="71"/>
      <c r="H754" s="71"/>
      <c r="I754" s="6"/>
      <c r="J754" s="6"/>
      <c r="K754" s="6"/>
      <c r="L754" s="6"/>
      <c r="M754" s="6"/>
      <c r="N754" s="6"/>
      <c r="O754" s="6"/>
      <c r="P754" s="6"/>
      <c r="Q754" s="6"/>
      <c r="R754" s="6"/>
      <c r="S754" s="6"/>
      <c r="T754" s="6"/>
      <c r="U754" s="6"/>
      <c r="V754" s="6"/>
      <c r="W754" s="6"/>
      <c r="X754" s="6"/>
      <c r="Y754" s="6"/>
      <c r="Z754" s="6"/>
      <c r="AA754" s="6"/>
      <c r="AB754" s="6"/>
      <c r="AC754" s="6"/>
    </row>
    <row r="755" ht="38.25" customHeight="1">
      <c r="A755" s="43"/>
      <c r="B755" s="44"/>
      <c r="C755" s="71"/>
      <c r="D755" s="71"/>
      <c r="E755" s="71"/>
      <c r="F755" s="71"/>
      <c r="G755" s="71"/>
      <c r="H755" s="71"/>
      <c r="I755" s="6"/>
      <c r="J755" s="6"/>
      <c r="K755" s="6"/>
      <c r="L755" s="6"/>
      <c r="M755" s="6"/>
      <c r="N755" s="6"/>
      <c r="O755" s="6"/>
      <c r="P755" s="6"/>
      <c r="Q755" s="6"/>
      <c r="R755" s="6"/>
      <c r="S755" s="6"/>
      <c r="T755" s="6"/>
      <c r="U755" s="6"/>
      <c r="V755" s="6"/>
      <c r="W755" s="6"/>
      <c r="X755" s="6"/>
      <c r="Y755" s="6"/>
      <c r="Z755" s="6"/>
      <c r="AA755" s="6"/>
      <c r="AB755" s="6"/>
      <c r="AC755" s="6"/>
    </row>
    <row r="756" ht="38.25" customHeight="1">
      <c r="A756" s="43"/>
      <c r="B756" s="44"/>
      <c r="C756" s="71"/>
      <c r="D756" s="71"/>
      <c r="E756" s="71"/>
      <c r="F756" s="71"/>
      <c r="G756" s="71"/>
      <c r="H756" s="71"/>
      <c r="I756" s="6"/>
      <c r="J756" s="6"/>
      <c r="K756" s="6"/>
      <c r="L756" s="6"/>
      <c r="M756" s="6"/>
      <c r="N756" s="6"/>
      <c r="O756" s="6"/>
      <c r="P756" s="6"/>
      <c r="Q756" s="6"/>
      <c r="R756" s="6"/>
      <c r="S756" s="6"/>
      <c r="T756" s="6"/>
      <c r="U756" s="6"/>
      <c r="V756" s="6"/>
      <c r="W756" s="6"/>
      <c r="X756" s="6"/>
      <c r="Y756" s="6"/>
      <c r="Z756" s="6"/>
      <c r="AA756" s="6"/>
      <c r="AB756" s="6"/>
      <c r="AC756" s="6"/>
    </row>
    <row r="757" ht="38.25" customHeight="1">
      <c r="A757" s="43"/>
      <c r="B757" s="44"/>
      <c r="C757" s="71"/>
      <c r="D757" s="71"/>
      <c r="E757" s="71"/>
      <c r="F757" s="71"/>
      <c r="G757" s="71"/>
      <c r="H757" s="71"/>
      <c r="I757" s="6"/>
      <c r="J757" s="6"/>
      <c r="K757" s="6"/>
      <c r="L757" s="6"/>
      <c r="M757" s="6"/>
      <c r="N757" s="6"/>
      <c r="O757" s="6"/>
      <c r="P757" s="6"/>
      <c r="Q757" s="6"/>
      <c r="R757" s="6"/>
      <c r="S757" s="6"/>
      <c r="T757" s="6"/>
      <c r="U757" s="6"/>
      <c r="V757" s="6"/>
      <c r="W757" s="6"/>
      <c r="X757" s="6"/>
      <c r="Y757" s="6"/>
      <c r="Z757" s="6"/>
      <c r="AA757" s="6"/>
      <c r="AB757" s="6"/>
      <c r="AC757" s="6"/>
    </row>
    <row r="758" ht="38.25" customHeight="1">
      <c r="A758" s="43"/>
      <c r="B758" s="44"/>
      <c r="C758" s="71"/>
      <c r="D758" s="71"/>
      <c r="E758" s="71"/>
      <c r="F758" s="71"/>
      <c r="G758" s="71"/>
      <c r="H758" s="71"/>
      <c r="I758" s="6"/>
      <c r="J758" s="6"/>
      <c r="K758" s="6"/>
      <c r="L758" s="6"/>
      <c r="M758" s="6"/>
      <c r="N758" s="6"/>
      <c r="O758" s="6"/>
      <c r="P758" s="6"/>
      <c r="Q758" s="6"/>
      <c r="R758" s="6"/>
      <c r="S758" s="6"/>
      <c r="T758" s="6"/>
      <c r="U758" s="6"/>
      <c r="V758" s="6"/>
      <c r="W758" s="6"/>
      <c r="X758" s="6"/>
      <c r="Y758" s="6"/>
      <c r="Z758" s="6"/>
      <c r="AA758" s="6"/>
      <c r="AB758" s="6"/>
      <c r="AC758" s="6"/>
    </row>
    <row r="759" ht="38.25" customHeight="1">
      <c r="A759" s="43"/>
      <c r="B759" s="44"/>
      <c r="C759" s="71"/>
      <c r="D759" s="71"/>
      <c r="E759" s="71"/>
      <c r="F759" s="71"/>
      <c r="G759" s="71"/>
      <c r="H759" s="71"/>
      <c r="I759" s="6"/>
      <c r="J759" s="6"/>
      <c r="K759" s="6"/>
      <c r="L759" s="6"/>
      <c r="M759" s="6"/>
      <c r="N759" s="6"/>
      <c r="O759" s="6"/>
      <c r="P759" s="6"/>
      <c r="Q759" s="6"/>
      <c r="R759" s="6"/>
      <c r="S759" s="6"/>
      <c r="T759" s="6"/>
      <c r="U759" s="6"/>
      <c r="V759" s="6"/>
      <c r="W759" s="6"/>
      <c r="X759" s="6"/>
      <c r="Y759" s="6"/>
      <c r="Z759" s="6"/>
      <c r="AA759" s="6"/>
      <c r="AB759" s="6"/>
      <c r="AC759" s="6"/>
    </row>
    <row r="760" ht="38.25" customHeight="1">
      <c r="A760" s="43"/>
      <c r="B760" s="44"/>
      <c r="C760" s="71"/>
      <c r="D760" s="71"/>
      <c r="E760" s="71"/>
      <c r="F760" s="71"/>
      <c r="G760" s="71"/>
      <c r="H760" s="71"/>
      <c r="I760" s="6"/>
      <c r="J760" s="6"/>
      <c r="K760" s="6"/>
      <c r="L760" s="6"/>
      <c r="M760" s="6"/>
      <c r="N760" s="6"/>
      <c r="O760" s="6"/>
      <c r="P760" s="6"/>
      <c r="Q760" s="6"/>
      <c r="R760" s="6"/>
      <c r="S760" s="6"/>
      <c r="T760" s="6"/>
      <c r="U760" s="6"/>
      <c r="V760" s="6"/>
      <c r="W760" s="6"/>
      <c r="X760" s="6"/>
      <c r="Y760" s="6"/>
      <c r="Z760" s="6"/>
      <c r="AA760" s="6"/>
      <c r="AB760" s="6"/>
      <c r="AC760" s="6"/>
    </row>
    <row r="761" ht="38.25" customHeight="1">
      <c r="A761" s="43"/>
      <c r="B761" s="44"/>
      <c r="C761" s="71"/>
      <c r="D761" s="71"/>
      <c r="E761" s="71"/>
      <c r="F761" s="71"/>
      <c r="G761" s="71"/>
      <c r="H761" s="71"/>
      <c r="I761" s="6"/>
      <c r="J761" s="6"/>
      <c r="K761" s="6"/>
      <c r="L761" s="6"/>
      <c r="M761" s="6"/>
      <c r="N761" s="6"/>
      <c r="O761" s="6"/>
      <c r="P761" s="6"/>
      <c r="Q761" s="6"/>
      <c r="R761" s="6"/>
      <c r="S761" s="6"/>
      <c r="T761" s="6"/>
      <c r="U761" s="6"/>
      <c r="V761" s="6"/>
      <c r="W761" s="6"/>
      <c r="X761" s="6"/>
      <c r="Y761" s="6"/>
      <c r="Z761" s="6"/>
      <c r="AA761" s="6"/>
      <c r="AB761" s="6"/>
      <c r="AC761" s="6"/>
    </row>
    <row r="762" ht="38.25" customHeight="1">
      <c r="A762" s="43"/>
      <c r="B762" s="44"/>
      <c r="C762" s="71"/>
      <c r="D762" s="71"/>
      <c r="E762" s="71"/>
      <c r="F762" s="71"/>
      <c r="G762" s="71"/>
      <c r="H762" s="71"/>
      <c r="I762" s="6"/>
      <c r="J762" s="6"/>
      <c r="K762" s="6"/>
      <c r="L762" s="6"/>
      <c r="M762" s="6"/>
      <c r="N762" s="6"/>
      <c r="O762" s="6"/>
      <c r="P762" s="6"/>
      <c r="Q762" s="6"/>
      <c r="R762" s="6"/>
      <c r="S762" s="6"/>
      <c r="T762" s="6"/>
      <c r="U762" s="6"/>
      <c r="V762" s="6"/>
      <c r="W762" s="6"/>
      <c r="X762" s="6"/>
      <c r="Y762" s="6"/>
      <c r="Z762" s="6"/>
      <c r="AA762" s="6"/>
      <c r="AB762" s="6"/>
      <c r="AC762" s="6"/>
    </row>
    <row r="763" ht="38.25" customHeight="1">
      <c r="A763" s="43"/>
      <c r="B763" s="44"/>
      <c r="C763" s="71"/>
      <c r="D763" s="71"/>
      <c r="E763" s="71"/>
      <c r="F763" s="71"/>
      <c r="G763" s="71"/>
      <c r="H763" s="71"/>
      <c r="I763" s="6"/>
      <c r="J763" s="6"/>
      <c r="K763" s="6"/>
      <c r="L763" s="6"/>
      <c r="M763" s="6"/>
      <c r="N763" s="6"/>
      <c r="O763" s="6"/>
      <c r="P763" s="6"/>
      <c r="Q763" s="6"/>
      <c r="R763" s="6"/>
      <c r="S763" s="6"/>
      <c r="T763" s="6"/>
      <c r="U763" s="6"/>
      <c r="V763" s="6"/>
      <c r="W763" s="6"/>
      <c r="X763" s="6"/>
      <c r="Y763" s="6"/>
      <c r="Z763" s="6"/>
      <c r="AA763" s="6"/>
      <c r="AB763" s="6"/>
      <c r="AC763" s="6"/>
    </row>
    <row r="764" ht="38.25" customHeight="1">
      <c r="A764" s="43"/>
      <c r="B764" s="44"/>
      <c r="C764" s="71"/>
      <c r="D764" s="71"/>
      <c r="E764" s="71"/>
      <c r="F764" s="71"/>
      <c r="G764" s="71"/>
      <c r="H764" s="71"/>
      <c r="I764" s="6"/>
      <c r="J764" s="6"/>
      <c r="K764" s="6"/>
      <c r="L764" s="6"/>
      <c r="M764" s="6"/>
      <c r="N764" s="6"/>
      <c r="O764" s="6"/>
      <c r="P764" s="6"/>
      <c r="Q764" s="6"/>
      <c r="R764" s="6"/>
      <c r="S764" s="6"/>
      <c r="T764" s="6"/>
      <c r="U764" s="6"/>
      <c r="V764" s="6"/>
      <c r="W764" s="6"/>
      <c r="X764" s="6"/>
      <c r="Y764" s="6"/>
      <c r="Z764" s="6"/>
      <c r="AA764" s="6"/>
      <c r="AB764" s="6"/>
      <c r="AC764" s="6"/>
    </row>
    <row r="765" ht="38.25" customHeight="1">
      <c r="A765" s="43"/>
      <c r="B765" s="44"/>
      <c r="C765" s="71"/>
      <c r="D765" s="71"/>
      <c r="E765" s="71"/>
      <c r="F765" s="71"/>
      <c r="G765" s="71"/>
      <c r="H765" s="71"/>
      <c r="I765" s="6"/>
      <c r="J765" s="6"/>
      <c r="K765" s="6"/>
      <c r="L765" s="6"/>
      <c r="M765" s="6"/>
      <c r="N765" s="6"/>
      <c r="O765" s="6"/>
      <c r="P765" s="6"/>
      <c r="Q765" s="6"/>
      <c r="R765" s="6"/>
      <c r="S765" s="6"/>
      <c r="T765" s="6"/>
      <c r="U765" s="6"/>
      <c r="V765" s="6"/>
      <c r="W765" s="6"/>
      <c r="X765" s="6"/>
      <c r="Y765" s="6"/>
      <c r="Z765" s="6"/>
      <c r="AA765" s="6"/>
      <c r="AB765" s="6"/>
      <c r="AC765" s="6"/>
    </row>
    <row r="766" ht="38.25" customHeight="1">
      <c r="A766" s="43"/>
      <c r="B766" s="44"/>
      <c r="C766" s="71"/>
      <c r="D766" s="71"/>
      <c r="E766" s="71"/>
      <c r="F766" s="71"/>
      <c r="G766" s="71"/>
      <c r="H766" s="71"/>
      <c r="I766" s="6"/>
      <c r="J766" s="6"/>
      <c r="K766" s="6"/>
      <c r="L766" s="6"/>
      <c r="M766" s="6"/>
      <c r="N766" s="6"/>
      <c r="O766" s="6"/>
      <c r="P766" s="6"/>
      <c r="Q766" s="6"/>
      <c r="R766" s="6"/>
      <c r="S766" s="6"/>
      <c r="T766" s="6"/>
      <c r="U766" s="6"/>
      <c r="V766" s="6"/>
      <c r="W766" s="6"/>
      <c r="X766" s="6"/>
      <c r="Y766" s="6"/>
      <c r="Z766" s="6"/>
      <c r="AA766" s="6"/>
      <c r="AB766" s="6"/>
      <c r="AC766" s="6"/>
    </row>
    <row r="767" ht="38.25" customHeight="1">
      <c r="A767" s="43"/>
      <c r="B767" s="44"/>
      <c r="C767" s="71"/>
      <c r="D767" s="71"/>
      <c r="E767" s="71"/>
      <c r="F767" s="71"/>
      <c r="G767" s="71"/>
      <c r="H767" s="71"/>
      <c r="I767" s="6"/>
      <c r="J767" s="6"/>
      <c r="K767" s="6"/>
      <c r="L767" s="6"/>
      <c r="M767" s="6"/>
      <c r="N767" s="6"/>
      <c r="O767" s="6"/>
      <c r="P767" s="6"/>
      <c r="Q767" s="6"/>
      <c r="R767" s="6"/>
      <c r="S767" s="6"/>
      <c r="T767" s="6"/>
      <c r="U767" s="6"/>
      <c r="V767" s="6"/>
      <c r="W767" s="6"/>
      <c r="X767" s="6"/>
      <c r="Y767" s="6"/>
      <c r="Z767" s="6"/>
      <c r="AA767" s="6"/>
      <c r="AB767" s="6"/>
      <c r="AC767" s="6"/>
    </row>
    <row r="768" ht="38.25" customHeight="1">
      <c r="A768" s="43"/>
      <c r="B768" s="44"/>
      <c r="C768" s="71"/>
      <c r="D768" s="71"/>
      <c r="E768" s="71"/>
      <c r="F768" s="71"/>
      <c r="G768" s="71"/>
      <c r="H768" s="71"/>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71"/>
      <c r="D769" s="71"/>
      <c r="E769" s="71"/>
      <c r="F769" s="71"/>
      <c r="G769" s="71"/>
      <c r="H769" s="71"/>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71"/>
      <c r="D770" s="71"/>
      <c r="E770" s="71"/>
      <c r="F770" s="71"/>
      <c r="G770" s="71"/>
      <c r="H770" s="71"/>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71"/>
      <c r="D771" s="71"/>
      <c r="E771" s="71"/>
      <c r="F771" s="71"/>
      <c r="G771" s="71"/>
      <c r="H771" s="71"/>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71"/>
      <c r="D772" s="71"/>
      <c r="E772" s="71"/>
      <c r="F772" s="71"/>
      <c r="G772" s="71"/>
      <c r="H772" s="71"/>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71"/>
      <c r="D773" s="71"/>
      <c r="E773" s="71"/>
      <c r="F773" s="71"/>
      <c r="G773" s="71"/>
      <c r="H773" s="71"/>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71"/>
      <c r="D774" s="71"/>
      <c r="E774" s="71"/>
      <c r="F774" s="71"/>
      <c r="G774" s="71"/>
      <c r="H774" s="71"/>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71"/>
      <c r="D775" s="71"/>
      <c r="E775" s="71"/>
      <c r="F775" s="71"/>
      <c r="G775" s="71"/>
      <c r="H775" s="71"/>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71"/>
      <c r="D776" s="71"/>
      <c r="E776" s="71"/>
      <c r="F776" s="71"/>
      <c r="G776" s="71"/>
      <c r="H776" s="71"/>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71"/>
      <c r="D777" s="71"/>
      <c r="E777" s="71"/>
      <c r="F777" s="71"/>
      <c r="G777" s="71"/>
      <c r="H777" s="71"/>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71"/>
      <c r="D778" s="71"/>
      <c r="E778" s="71"/>
      <c r="F778" s="71"/>
      <c r="G778" s="71"/>
      <c r="H778" s="71"/>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71"/>
      <c r="D779" s="71"/>
      <c r="E779" s="71"/>
      <c r="F779" s="71"/>
      <c r="G779" s="71"/>
      <c r="H779" s="71"/>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71"/>
      <c r="D780" s="71"/>
      <c r="E780" s="71"/>
      <c r="F780" s="71"/>
      <c r="G780" s="71"/>
      <c r="H780" s="71"/>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71"/>
      <c r="D781" s="71"/>
      <c r="E781" s="71"/>
      <c r="F781" s="71"/>
      <c r="G781" s="71"/>
      <c r="H781" s="71"/>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71"/>
      <c r="D782" s="71"/>
      <c r="E782" s="71"/>
      <c r="F782" s="71"/>
      <c r="G782" s="71"/>
      <c r="H782" s="71"/>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71"/>
      <c r="D783" s="71"/>
      <c r="E783" s="71"/>
      <c r="F783" s="71"/>
      <c r="G783" s="71"/>
      <c r="H783" s="71"/>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71"/>
      <c r="D784" s="71"/>
      <c r="E784" s="71"/>
      <c r="F784" s="71"/>
      <c r="G784" s="71"/>
      <c r="H784" s="71"/>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71"/>
      <c r="D785" s="71"/>
      <c r="E785" s="71"/>
      <c r="F785" s="71"/>
      <c r="G785" s="71"/>
      <c r="H785" s="71"/>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71"/>
      <c r="D786" s="71"/>
      <c r="E786" s="71"/>
      <c r="F786" s="71"/>
      <c r="G786" s="71"/>
      <c r="H786" s="71"/>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71"/>
      <c r="D787" s="71"/>
      <c r="E787" s="71"/>
      <c r="F787" s="71"/>
      <c r="G787" s="71"/>
      <c r="H787" s="71"/>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71"/>
      <c r="D788" s="71"/>
      <c r="E788" s="71"/>
      <c r="F788" s="71"/>
      <c r="G788" s="71"/>
      <c r="H788" s="71"/>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71"/>
      <c r="D789" s="71"/>
      <c r="E789" s="71"/>
      <c r="F789" s="71"/>
      <c r="G789" s="71"/>
      <c r="H789" s="71"/>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71"/>
      <c r="D790" s="71"/>
      <c r="E790" s="71"/>
      <c r="F790" s="71"/>
      <c r="G790" s="71"/>
      <c r="H790" s="71"/>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71"/>
      <c r="D791" s="71"/>
      <c r="E791" s="71"/>
      <c r="F791" s="71"/>
      <c r="G791" s="71"/>
      <c r="H791" s="71"/>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71"/>
      <c r="D792" s="71"/>
      <c r="E792" s="71"/>
      <c r="F792" s="71"/>
      <c r="G792" s="71"/>
      <c r="H792" s="71"/>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71"/>
      <c r="D793" s="71"/>
      <c r="E793" s="71"/>
      <c r="F793" s="71"/>
      <c r="G793" s="71"/>
      <c r="H793" s="71"/>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71"/>
      <c r="D794" s="71"/>
      <c r="E794" s="71"/>
      <c r="F794" s="71"/>
      <c r="G794" s="71"/>
      <c r="H794" s="71"/>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71"/>
      <c r="D795" s="71"/>
      <c r="E795" s="71"/>
      <c r="F795" s="71"/>
      <c r="G795" s="71"/>
      <c r="H795" s="71"/>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71"/>
      <c r="D796" s="71"/>
      <c r="E796" s="71"/>
      <c r="F796" s="71"/>
      <c r="G796" s="71"/>
      <c r="H796" s="71"/>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71"/>
      <c r="D797" s="71"/>
      <c r="E797" s="71"/>
      <c r="F797" s="71"/>
      <c r="G797" s="71"/>
      <c r="H797" s="71"/>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71"/>
      <c r="D798" s="71"/>
      <c r="E798" s="71"/>
      <c r="F798" s="71"/>
      <c r="G798" s="71"/>
      <c r="H798" s="71"/>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71"/>
      <c r="D799" s="71"/>
      <c r="E799" s="71"/>
      <c r="F799" s="71"/>
      <c r="G799" s="71"/>
      <c r="H799" s="71"/>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71"/>
      <c r="D800" s="71"/>
      <c r="E800" s="71"/>
      <c r="F800" s="71"/>
      <c r="G800" s="71"/>
      <c r="H800" s="71"/>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71"/>
      <c r="D801" s="71"/>
      <c r="E801" s="71"/>
      <c r="F801" s="71"/>
      <c r="G801" s="71"/>
      <c r="H801" s="71"/>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71"/>
      <c r="D802" s="71"/>
      <c r="E802" s="71"/>
      <c r="F802" s="71"/>
      <c r="G802" s="71"/>
      <c r="H802" s="71"/>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71"/>
      <c r="D803" s="71"/>
      <c r="E803" s="71"/>
      <c r="F803" s="71"/>
      <c r="G803" s="71"/>
      <c r="H803" s="71"/>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71"/>
      <c r="D804" s="71"/>
      <c r="E804" s="71"/>
      <c r="F804" s="71"/>
      <c r="G804" s="71"/>
      <c r="H804" s="71"/>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71"/>
      <c r="D805" s="71"/>
      <c r="E805" s="71"/>
      <c r="F805" s="71"/>
      <c r="G805" s="71"/>
      <c r="H805" s="71"/>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71"/>
      <c r="D806" s="71"/>
      <c r="E806" s="71"/>
      <c r="F806" s="71"/>
      <c r="G806" s="71"/>
      <c r="H806" s="71"/>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71"/>
      <c r="D807" s="71"/>
      <c r="E807" s="71"/>
      <c r="F807" s="71"/>
      <c r="G807" s="71"/>
      <c r="H807" s="71"/>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71"/>
      <c r="D808" s="71"/>
      <c r="E808" s="71"/>
      <c r="F808" s="71"/>
      <c r="G808" s="71"/>
      <c r="H808" s="71"/>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71"/>
      <c r="D809" s="71"/>
      <c r="E809" s="71"/>
      <c r="F809" s="71"/>
      <c r="G809" s="71"/>
      <c r="H809" s="71"/>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71"/>
      <c r="D810" s="71"/>
      <c r="E810" s="71"/>
      <c r="F810" s="71"/>
      <c r="G810" s="71"/>
      <c r="H810" s="71"/>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71"/>
      <c r="D811" s="71"/>
      <c r="E811" s="71"/>
      <c r="F811" s="71"/>
      <c r="G811" s="71"/>
      <c r="H811" s="71"/>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71"/>
      <c r="D812" s="71"/>
      <c r="E812" s="71"/>
      <c r="F812" s="71"/>
      <c r="G812" s="71"/>
      <c r="H812" s="71"/>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71"/>
      <c r="D813" s="71"/>
      <c r="E813" s="71"/>
      <c r="F813" s="71"/>
      <c r="G813" s="71"/>
      <c r="H813" s="71"/>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71"/>
      <c r="D814" s="71"/>
      <c r="E814" s="71"/>
      <c r="F814" s="71"/>
      <c r="G814" s="71"/>
      <c r="H814" s="71"/>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71"/>
      <c r="D815" s="71"/>
      <c r="E815" s="71"/>
      <c r="F815" s="71"/>
      <c r="G815" s="71"/>
      <c r="H815" s="71"/>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71"/>
      <c r="D816" s="71"/>
      <c r="E816" s="71"/>
      <c r="F816" s="71"/>
      <c r="G816" s="71"/>
      <c r="H816" s="71"/>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71"/>
      <c r="D817" s="71"/>
      <c r="E817" s="71"/>
      <c r="F817" s="71"/>
      <c r="G817" s="71"/>
      <c r="H817" s="71"/>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71"/>
      <c r="D818" s="71"/>
      <c r="E818" s="71"/>
      <c r="F818" s="71"/>
      <c r="G818" s="71"/>
      <c r="H818" s="71"/>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71"/>
      <c r="D819" s="71"/>
      <c r="E819" s="71"/>
      <c r="F819" s="71"/>
      <c r="G819" s="71"/>
      <c r="H819" s="71"/>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71"/>
      <c r="D820" s="71"/>
      <c r="E820" s="71"/>
      <c r="F820" s="71"/>
      <c r="G820" s="71"/>
      <c r="H820" s="71"/>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71"/>
      <c r="D821" s="71"/>
      <c r="E821" s="71"/>
      <c r="F821" s="71"/>
      <c r="G821" s="71"/>
      <c r="H821" s="71"/>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71"/>
      <c r="D822" s="71"/>
      <c r="E822" s="71"/>
      <c r="F822" s="71"/>
      <c r="G822" s="71"/>
      <c r="H822" s="71"/>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71"/>
      <c r="D823" s="71"/>
      <c r="E823" s="71"/>
      <c r="F823" s="71"/>
      <c r="G823" s="71"/>
      <c r="H823" s="71"/>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71"/>
      <c r="D824" s="71"/>
      <c r="E824" s="71"/>
      <c r="F824" s="71"/>
      <c r="G824" s="71"/>
      <c r="H824" s="71"/>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71"/>
      <c r="D825" s="71"/>
      <c r="E825" s="71"/>
      <c r="F825" s="71"/>
      <c r="G825" s="71"/>
      <c r="H825" s="71"/>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71"/>
      <c r="D826" s="71"/>
      <c r="E826" s="71"/>
      <c r="F826" s="71"/>
      <c r="G826" s="71"/>
      <c r="H826" s="71"/>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71"/>
      <c r="D827" s="71"/>
      <c r="E827" s="71"/>
      <c r="F827" s="71"/>
      <c r="G827" s="71"/>
      <c r="H827" s="71"/>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71"/>
      <c r="D828" s="71"/>
      <c r="E828" s="71"/>
      <c r="F828" s="71"/>
      <c r="G828" s="71"/>
      <c r="H828" s="71"/>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71"/>
      <c r="D829" s="71"/>
      <c r="E829" s="71"/>
      <c r="F829" s="71"/>
      <c r="G829" s="71"/>
      <c r="H829" s="71"/>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71"/>
      <c r="D830" s="71"/>
      <c r="E830" s="71"/>
      <c r="F830" s="71"/>
      <c r="G830" s="71"/>
      <c r="H830" s="71"/>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71"/>
      <c r="D831" s="71"/>
      <c r="E831" s="71"/>
      <c r="F831" s="71"/>
      <c r="G831" s="71"/>
      <c r="H831" s="71"/>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71"/>
      <c r="D832" s="71"/>
      <c r="E832" s="71"/>
      <c r="F832" s="71"/>
      <c r="G832" s="71"/>
      <c r="H832" s="71"/>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71"/>
      <c r="D833" s="71"/>
      <c r="E833" s="71"/>
      <c r="F833" s="71"/>
      <c r="G833" s="71"/>
      <c r="H833" s="71"/>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71"/>
      <c r="D834" s="71"/>
      <c r="E834" s="71"/>
      <c r="F834" s="71"/>
      <c r="G834" s="71"/>
      <c r="H834" s="71"/>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71"/>
      <c r="D835" s="71"/>
      <c r="E835" s="71"/>
      <c r="F835" s="71"/>
      <c r="G835" s="71"/>
      <c r="H835" s="71"/>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71"/>
      <c r="D836" s="71"/>
      <c r="E836" s="71"/>
      <c r="F836" s="71"/>
      <c r="G836" s="71"/>
      <c r="H836" s="71"/>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71"/>
      <c r="D837" s="71"/>
      <c r="E837" s="71"/>
      <c r="F837" s="71"/>
      <c r="G837" s="71"/>
      <c r="H837" s="71"/>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71"/>
      <c r="D838" s="71"/>
      <c r="E838" s="71"/>
      <c r="F838" s="71"/>
      <c r="G838" s="71"/>
      <c r="H838" s="71"/>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71"/>
      <c r="D839" s="71"/>
      <c r="E839" s="71"/>
      <c r="F839" s="71"/>
      <c r="G839" s="71"/>
      <c r="H839" s="71"/>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71"/>
      <c r="D840" s="71"/>
      <c r="E840" s="71"/>
      <c r="F840" s="71"/>
      <c r="G840" s="71"/>
      <c r="H840" s="71"/>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71"/>
      <c r="D841" s="71"/>
      <c r="E841" s="71"/>
      <c r="F841" s="71"/>
      <c r="G841" s="71"/>
      <c r="H841" s="71"/>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71"/>
      <c r="D842" s="71"/>
      <c r="E842" s="71"/>
      <c r="F842" s="71"/>
      <c r="G842" s="71"/>
      <c r="H842" s="71"/>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71"/>
      <c r="D843" s="71"/>
      <c r="E843" s="71"/>
      <c r="F843" s="71"/>
      <c r="G843" s="71"/>
      <c r="H843" s="71"/>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71"/>
      <c r="D844" s="71"/>
      <c r="E844" s="71"/>
      <c r="F844" s="71"/>
      <c r="G844" s="71"/>
      <c r="H844" s="71"/>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71"/>
      <c r="D845" s="71"/>
      <c r="E845" s="71"/>
      <c r="F845" s="71"/>
      <c r="G845" s="71"/>
      <c r="H845" s="71"/>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71"/>
      <c r="D846" s="71"/>
      <c r="E846" s="71"/>
      <c r="F846" s="71"/>
      <c r="G846" s="71"/>
      <c r="H846" s="71"/>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71"/>
      <c r="D847" s="71"/>
      <c r="E847" s="71"/>
      <c r="F847" s="71"/>
      <c r="G847" s="71"/>
      <c r="H847" s="71"/>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71"/>
      <c r="D848" s="71"/>
      <c r="E848" s="71"/>
      <c r="F848" s="71"/>
      <c r="G848" s="71"/>
      <c r="H848" s="71"/>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71"/>
      <c r="D849" s="71"/>
      <c r="E849" s="71"/>
      <c r="F849" s="71"/>
      <c r="G849" s="71"/>
      <c r="H849" s="71"/>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71"/>
      <c r="D850" s="71"/>
      <c r="E850" s="71"/>
      <c r="F850" s="71"/>
      <c r="G850" s="71"/>
      <c r="H850" s="71"/>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71"/>
      <c r="D851" s="71"/>
      <c r="E851" s="71"/>
      <c r="F851" s="71"/>
      <c r="G851" s="71"/>
      <c r="H851" s="71"/>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71"/>
      <c r="D852" s="71"/>
      <c r="E852" s="71"/>
      <c r="F852" s="71"/>
      <c r="G852" s="71"/>
      <c r="H852" s="71"/>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71"/>
      <c r="D853" s="71"/>
      <c r="E853" s="71"/>
      <c r="F853" s="71"/>
      <c r="G853" s="71"/>
      <c r="H853" s="71"/>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71"/>
      <c r="D854" s="71"/>
      <c r="E854" s="71"/>
      <c r="F854" s="71"/>
      <c r="G854" s="71"/>
      <c r="H854" s="71"/>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71"/>
      <c r="D855" s="71"/>
      <c r="E855" s="71"/>
      <c r="F855" s="71"/>
      <c r="G855" s="71"/>
      <c r="H855" s="71"/>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71"/>
      <c r="D856" s="71"/>
      <c r="E856" s="71"/>
      <c r="F856" s="71"/>
      <c r="G856" s="71"/>
      <c r="H856" s="71"/>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71"/>
      <c r="D857" s="71"/>
      <c r="E857" s="71"/>
      <c r="F857" s="71"/>
      <c r="G857" s="71"/>
      <c r="H857" s="71"/>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71"/>
      <c r="D858" s="71"/>
      <c r="E858" s="71"/>
      <c r="F858" s="71"/>
      <c r="G858" s="71"/>
      <c r="H858" s="71"/>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71"/>
      <c r="D859" s="71"/>
      <c r="E859" s="71"/>
      <c r="F859" s="71"/>
      <c r="G859" s="71"/>
      <c r="H859" s="71"/>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71"/>
      <c r="D860" s="71"/>
      <c r="E860" s="71"/>
      <c r="F860" s="71"/>
      <c r="G860" s="71"/>
      <c r="H860" s="71"/>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71"/>
      <c r="D861" s="71"/>
      <c r="E861" s="71"/>
      <c r="F861" s="71"/>
      <c r="G861" s="71"/>
      <c r="H861" s="71"/>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71"/>
      <c r="D862" s="71"/>
      <c r="E862" s="71"/>
      <c r="F862" s="71"/>
      <c r="G862" s="71"/>
      <c r="H862" s="71"/>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71"/>
      <c r="D863" s="71"/>
      <c r="E863" s="71"/>
      <c r="F863" s="71"/>
      <c r="G863" s="71"/>
      <c r="H863" s="71"/>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71"/>
      <c r="D864" s="71"/>
      <c r="E864" s="71"/>
      <c r="F864" s="71"/>
      <c r="G864" s="71"/>
      <c r="H864" s="71"/>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71"/>
      <c r="D865" s="71"/>
      <c r="E865" s="71"/>
      <c r="F865" s="71"/>
      <c r="G865" s="71"/>
      <c r="H865" s="71"/>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71"/>
      <c r="D866" s="71"/>
      <c r="E866" s="71"/>
      <c r="F866" s="71"/>
      <c r="G866" s="71"/>
      <c r="H866" s="71"/>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71"/>
      <c r="D867" s="71"/>
      <c r="E867" s="71"/>
      <c r="F867" s="71"/>
      <c r="G867" s="71"/>
      <c r="H867" s="71"/>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71"/>
      <c r="D868" s="71"/>
      <c r="E868" s="71"/>
      <c r="F868" s="71"/>
      <c r="G868" s="71"/>
      <c r="H868" s="71"/>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71"/>
      <c r="D869" s="71"/>
      <c r="E869" s="71"/>
      <c r="F869" s="71"/>
      <c r="G869" s="71"/>
      <c r="H869" s="71"/>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71"/>
      <c r="D870" s="71"/>
      <c r="E870" s="71"/>
      <c r="F870" s="71"/>
      <c r="G870" s="71"/>
      <c r="H870" s="71"/>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71"/>
      <c r="D871" s="71"/>
      <c r="E871" s="71"/>
      <c r="F871" s="71"/>
      <c r="G871" s="71"/>
      <c r="H871" s="71"/>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71"/>
      <c r="D872" s="71"/>
      <c r="E872" s="71"/>
      <c r="F872" s="71"/>
      <c r="G872" s="71"/>
      <c r="H872" s="71"/>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71"/>
      <c r="D873" s="71"/>
      <c r="E873" s="71"/>
      <c r="F873" s="71"/>
      <c r="G873" s="71"/>
      <c r="H873" s="71"/>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71"/>
      <c r="D874" s="71"/>
      <c r="E874" s="71"/>
      <c r="F874" s="71"/>
      <c r="G874" s="71"/>
      <c r="H874" s="71"/>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71"/>
      <c r="D875" s="71"/>
      <c r="E875" s="71"/>
      <c r="F875" s="71"/>
      <c r="G875" s="71"/>
      <c r="H875" s="71"/>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71"/>
      <c r="D876" s="71"/>
      <c r="E876" s="71"/>
      <c r="F876" s="71"/>
      <c r="G876" s="71"/>
      <c r="H876" s="71"/>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71"/>
      <c r="D877" s="71"/>
      <c r="E877" s="71"/>
      <c r="F877" s="71"/>
      <c r="G877" s="71"/>
      <c r="H877" s="71"/>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71"/>
      <c r="D878" s="71"/>
      <c r="E878" s="71"/>
      <c r="F878" s="71"/>
      <c r="G878" s="71"/>
      <c r="H878" s="71"/>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71"/>
      <c r="D879" s="71"/>
      <c r="E879" s="71"/>
      <c r="F879" s="71"/>
      <c r="G879" s="71"/>
      <c r="H879" s="71"/>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71"/>
      <c r="D880" s="71"/>
      <c r="E880" s="71"/>
      <c r="F880" s="71"/>
      <c r="G880" s="71"/>
      <c r="H880" s="71"/>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71"/>
      <c r="D881" s="71"/>
      <c r="E881" s="71"/>
      <c r="F881" s="71"/>
      <c r="G881" s="71"/>
      <c r="H881" s="71"/>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71"/>
      <c r="D882" s="71"/>
      <c r="E882" s="71"/>
      <c r="F882" s="71"/>
      <c r="G882" s="71"/>
      <c r="H882" s="71"/>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71"/>
      <c r="D883" s="71"/>
      <c r="E883" s="71"/>
      <c r="F883" s="71"/>
      <c r="G883" s="71"/>
      <c r="H883" s="71"/>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71"/>
      <c r="D884" s="71"/>
      <c r="E884" s="71"/>
      <c r="F884" s="71"/>
      <c r="G884" s="71"/>
      <c r="H884" s="71"/>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71"/>
      <c r="D885" s="71"/>
      <c r="E885" s="71"/>
      <c r="F885" s="71"/>
      <c r="G885" s="71"/>
      <c r="H885" s="71"/>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71"/>
      <c r="D886" s="71"/>
      <c r="E886" s="71"/>
      <c r="F886" s="71"/>
      <c r="G886" s="71"/>
      <c r="H886" s="71"/>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71"/>
      <c r="D887" s="71"/>
      <c r="E887" s="71"/>
      <c r="F887" s="71"/>
      <c r="G887" s="71"/>
      <c r="H887" s="71"/>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71"/>
      <c r="D888" s="71"/>
      <c r="E888" s="71"/>
      <c r="F888" s="71"/>
      <c r="G888" s="71"/>
      <c r="H888" s="71"/>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71"/>
      <c r="D889" s="71"/>
      <c r="E889" s="71"/>
      <c r="F889" s="71"/>
      <c r="G889" s="71"/>
      <c r="H889" s="71"/>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71"/>
      <c r="D890" s="71"/>
      <c r="E890" s="71"/>
      <c r="F890" s="71"/>
      <c r="G890" s="71"/>
      <c r="H890" s="71"/>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71"/>
      <c r="D891" s="71"/>
      <c r="E891" s="71"/>
      <c r="F891" s="71"/>
      <c r="G891" s="71"/>
      <c r="H891" s="71"/>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71"/>
      <c r="D892" s="71"/>
      <c r="E892" s="71"/>
      <c r="F892" s="71"/>
      <c r="G892" s="71"/>
      <c r="H892" s="71"/>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71"/>
      <c r="D893" s="71"/>
      <c r="E893" s="71"/>
      <c r="F893" s="71"/>
      <c r="G893" s="71"/>
      <c r="H893" s="71"/>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71"/>
      <c r="D894" s="71"/>
      <c r="E894" s="71"/>
      <c r="F894" s="71"/>
      <c r="G894" s="71"/>
      <c r="H894" s="71"/>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71"/>
      <c r="D895" s="71"/>
      <c r="E895" s="71"/>
      <c r="F895" s="71"/>
      <c r="G895" s="71"/>
      <c r="H895" s="71"/>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71"/>
      <c r="D896" s="71"/>
      <c r="E896" s="71"/>
      <c r="F896" s="71"/>
      <c r="G896" s="71"/>
      <c r="H896" s="71"/>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71"/>
      <c r="D897" s="71"/>
      <c r="E897" s="71"/>
      <c r="F897" s="71"/>
      <c r="G897" s="71"/>
      <c r="H897" s="71"/>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71"/>
      <c r="D898" s="71"/>
      <c r="E898" s="71"/>
      <c r="F898" s="71"/>
      <c r="G898" s="71"/>
      <c r="H898" s="71"/>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71"/>
      <c r="D899" s="71"/>
      <c r="E899" s="71"/>
      <c r="F899" s="71"/>
      <c r="G899" s="71"/>
      <c r="H899" s="71"/>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71"/>
      <c r="D900" s="71"/>
      <c r="E900" s="71"/>
      <c r="F900" s="71"/>
      <c r="G900" s="71"/>
      <c r="H900" s="71"/>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71"/>
      <c r="D901" s="71"/>
      <c r="E901" s="71"/>
      <c r="F901" s="71"/>
      <c r="G901" s="71"/>
      <c r="H901" s="71"/>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71"/>
      <c r="D902" s="71"/>
      <c r="E902" s="71"/>
      <c r="F902" s="71"/>
      <c r="G902" s="71"/>
      <c r="H902" s="71"/>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71"/>
      <c r="D903" s="71"/>
      <c r="E903" s="71"/>
      <c r="F903" s="71"/>
      <c r="G903" s="71"/>
      <c r="H903" s="71"/>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71"/>
      <c r="D904" s="71"/>
      <c r="E904" s="71"/>
      <c r="F904" s="71"/>
      <c r="G904" s="71"/>
      <c r="H904" s="71"/>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71"/>
      <c r="D905" s="71"/>
      <c r="E905" s="71"/>
      <c r="F905" s="71"/>
      <c r="G905" s="71"/>
      <c r="H905" s="71"/>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71"/>
      <c r="D906" s="71"/>
      <c r="E906" s="71"/>
      <c r="F906" s="71"/>
      <c r="G906" s="71"/>
      <c r="H906" s="71"/>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71"/>
      <c r="D907" s="71"/>
      <c r="E907" s="71"/>
      <c r="F907" s="71"/>
      <c r="G907" s="71"/>
      <c r="H907" s="71"/>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71"/>
      <c r="D908" s="71"/>
      <c r="E908" s="71"/>
      <c r="F908" s="71"/>
      <c r="G908" s="71"/>
      <c r="H908" s="71"/>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71"/>
      <c r="D909" s="71"/>
      <c r="E909" s="71"/>
      <c r="F909" s="71"/>
      <c r="G909" s="71"/>
      <c r="H909" s="71"/>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71"/>
      <c r="D910" s="71"/>
      <c r="E910" s="71"/>
      <c r="F910" s="71"/>
      <c r="G910" s="71"/>
      <c r="H910" s="71"/>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71"/>
      <c r="D911" s="71"/>
      <c r="E911" s="71"/>
      <c r="F911" s="71"/>
      <c r="G911" s="71"/>
      <c r="H911" s="71"/>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71"/>
      <c r="D912" s="71"/>
      <c r="E912" s="71"/>
      <c r="F912" s="71"/>
      <c r="G912" s="71"/>
      <c r="H912" s="71"/>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71"/>
      <c r="D913" s="71"/>
      <c r="E913" s="71"/>
      <c r="F913" s="71"/>
      <c r="G913" s="71"/>
      <c r="H913" s="71"/>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71"/>
      <c r="D914" s="71"/>
      <c r="E914" s="71"/>
      <c r="F914" s="71"/>
      <c r="G914" s="71"/>
      <c r="H914" s="71"/>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71"/>
      <c r="D915" s="71"/>
      <c r="E915" s="71"/>
      <c r="F915" s="71"/>
      <c r="G915" s="71"/>
      <c r="H915" s="71"/>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71"/>
      <c r="D916" s="71"/>
      <c r="E916" s="71"/>
      <c r="F916" s="71"/>
      <c r="G916" s="71"/>
      <c r="H916" s="71"/>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71"/>
      <c r="D917" s="71"/>
      <c r="E917" s="71"/>
      <c r="F917" s="71"/>
      <c r="G917" s="71"/>
      <c r="H917" s="71"/>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71"/>
      <c r="D918" s="71"/>
      <c r="E918" s="71"/>
      <c r="F918" s="71"/>
      <c r="G918" s="71"/>
      <c r="H918" s="71"/>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71"/>
      <c r="D919" s="71"/>
      <c r="E919" s="71"/>
      <c r="F919" s="71"/>
      <c r="G919" s="71"/>
      <c r="H919" s="71"/>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71"/>
      <c r="D920" s="71"/>
      <c r="E920" s="71"/>
      <c r="F920" s="71"/>
      <c r="G920" s="71"/>
      <c r="H920" s="71"/>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71"/>
      <c r="D921" s="71"/>
      <c r="E921" s="71"/>
      <c r="F921" s="71"/>
      <c r="G921" s="71"/>
      <c r="H921" s="71"/>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71"/>
      <c r="D922" s="71"/>
      <c r="E922" s="71"/>
      <c r="F922" s="71"/>
      <c r="G922" s="71"/>
      <c r="H922" s="71"/>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71"/>
      <c r="D923" s="71"/>
      <c r="E923" s="71"/>
      <c r="F923" s="71"/>
      <c r="G923" s="71"/>
      <c r="H923" s="71"/>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71"/>
      <c r="D924" s="71"/>
      <c r="E924" s="71"/>
      <c r="F924" s="71"/>
      <c r="G924" s="71"/>
      <c r="H924" s="71"/>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71"/>
      <c r="D925" s="71"/>
      <c r="E925" s="71"/>
      <c r="F925" s="71"/>
      <c r="G925" s="71"/>
      <c r="H925" s="71"/>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71"/>
      <c r="D926" s="71"/>
      <c r="E926" s="71"/>
      <c r="F926" s="71"/>
      <c r="G926" s="71"/>
      <c r="H926" s="71"/>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71"/>
      <c r="D927" s="71"/>
      <c r="E927" s="71"/>
      <c r="F927" s="71"/>
      <c r="G927" s="71"/>
      <c r="H927" s="71"/>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71"/>
      <c r="D928" s="71"/>
      <c r="E928" s="71"/>
      <c r="F928" s="71"/>
      <c r="G928" s="71"/>
      <c r="H928" s="71"/>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71"/>
      <c r="D929" s="71"/>
      <c r="E929" s="71"/>
      <c r="F929" s="71"/>
      <c r="G929" s="71"/>
      <c r="H929" s="71"/>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71"/>
      <c r="D930" s="71"/>
      <c r="E930" s="71"/>
      <c r="F930" s="71"/>
      <c r="G930" s="71"/>
      <c r="H930" s="71"/>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71"/>
      <c r="D931" s="71"/>
      <c r="E931" s="71"/>
      <c r="F931" s="71"/>
      <c r="G931" s="71"/>
      <c r="H931" s="71"/>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71"/>
      <c r="D932" s="71"/>
      <c r="E932" s="71"/>
      <c r="F932" s="71"/>
      <c r="G932" s="71"/>
      <c r="H932" s="71"/>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71"/>
      <c r="D933" s="71"/>
      <c r="E933" s="71"/>
      <c r="F933" s="71"/>
      <c r="G933" s="71"/>
      <c r="H933" s="71"/>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71"/>
      <c r="D934" s="71"/>
      <c r="E934" s="71"/>
      <c r="F934" s="71"/>
      <c r="G934" s="71"/>
      <c r="H934" s="71"/>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71"/>
      <c r="D935" s="71"/>
      <c r="E935" s="71"/>
      <c r="F935" s="71"/>
      <c r="G935" s="71"/>
      <c r="H935" s="71"/>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71"/>
      <c r="D936" s="71"/>
      <c r="E936" s="71"/>
      <c r="F936" s="71"/>
      <c r="G936" s="71"/>
      <c r="H936" s="71"/>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71"/>
      <c r="D937" s="71"/>
      <c r="E937" s="71"/>
      <c r="F937" s="71"/>
      <c r="G937" s="71"/>
      <c r="H937" s="71"/>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71"/>
      <c r="D938" s="71"/>
      <c r="E938" s="71"/>
      <c r="F938" s="71"/>
      <c r="G938" s="71"/>
      <c r="H938" s="71"/>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71"/>
      <c r="D939" s="71"/>
      <c r="E939" s="71"/>
      <c r="F939" s="71"/>
      <c r="G939" s="71"/>
      <c r="H939" s="71"/>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71"/>
      <c r="D940" s="71"/>
      <c r="E940" s="71"/>
      <c r="F940" s="71"/>
      <c r="G940" s="71"/>
      <c r="H940" s="71"/>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71"/>
      <c r="D941" s="71"/>
      <c r="E941" s="71"/>
      <c r="F941" s="71"/>
      <c r="G941" s="71"/>
      <c r="H941" s="71"/>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71"/>
      <c r="D942" s="71"/>
      <c r="E942" s="71"/>
      <c r="F942" s="71"/>
      <c r="G942" s="71"/>
      <c r="H942" s="71"/>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71"/>
      <c r="D943" s="71"/>
      <c r="E943" s="71"/>
      <c r="F943" s="71"/>
      <c r="G943" s="71"/>
      <c r="H943" s="71"/>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71"/>
      <c r="D944" s="71"/>
      <c r="E944" s="71"/>
      <c r="F944" s="71"/>
      <c r="G944" s="71"/>
      <c r="H944" s="71"/>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71"/>
      <c r="D945" s="71"/>
      <c r="E945" s="71"/>
      <c r="F945" s="71"/>
      <c r="G945" s="71"/>
      <c r="H945" s="71"/>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71"/>
      <c r="D946" s="71"/>
      <c r="E946" s="71"/>
      <c r="F946" s="71"/>
      <c r="G946" s="71"/>
      <c r="H946" s="71"/>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71"/>
      <c r="D947" s="71"/>
      <c r="E947" s="71"/>
      <c r="F947" s="71"/>
      <c r="G947" s="71"/>
      <c r="H947" s="71"/>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71"/>
      <c r="D948" s="71"/>
      <c r="E948" s="71"/>
      <c r="F948" s="71"/>
      <c r="G948" s="71"/>
      <c r="H948" s="71"/>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71"/>
      <c r="D949" s="71"/>
      <c r="E949" s="71"/>
      <c r="F949" s="71"/>
      <c r="G949" s="71"/>
      <c r="H949" s="71"/>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71"/>
      <c r="D950" s="71"/>
      <c r="E950" s="71"/>
      <c r="F950" s="71"/>
      <c r="G950" s="71"/>
      <c r="H950" s="71"/>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71"/>
      <c r="D951" s="71"/>
      <c r="E951" s="71"/>
      <c r="F951" s="71"/>
      <c r="G951" s="71"/>
      <c r="H951" s="71"/>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71"/>
      <c r="D952" s="71"/>
      <c r="E952" s="71"/>
      <c r="F952" s="71"/>
      <c r="G952" s="71"/>
      <c r="H952" s="71"/>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71"/>
      <c r="D953" s="71"/>
      <c r="E953" s="71"/>
      <c r="F953" s="71"/>
      <c r="G953" s="71"/>
      <c r="H953" s="71"/>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71"/>
      <c r="D954" s="71"/>
      <c r="E954" s="71"/>
      <c r="F954" s="71"/>
      <c r="G954" s="71"/>
      <c r="H954" s="71"/>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71"/>
      <c r="D955" s="71"/>
      <c r="E955" s="71"/>
      <c r="F955" s="71"/>
      <c r="G955" s="71"/>
      <c r="H955" s="71"/>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71"/>
      <c r="D956" s="71"/>
      <c r="E956" s="71"/>
      <c r="F956" s="71"/>
      <c r="G956" s="71"/>
      <c r="H956" s="71"/>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71"/>
      <c r="D957" s="71"/>
      <c r="E957" s="71"/>
      <c r="F957" s="71"/>
      <c r="G957" s="71"/>
      <c r="H957" s="71"/>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71"/>
      <c r="D958" s="71"/>
      <c r="E958" s="71"/>
      <c r="F958" s="71"/>
      <c r="G958" s="71"/>
      <c r="H958" s="71"/>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71"/>
      <c r="D959" s="71"/>
      <c r="E959" s="71"/>
      <c r="F959" s="71"/>
      <c r="G959" s="71"/>
      <c r="H959" s="71"/>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71"/>
      <c r="D960" s="71"/>
      <c r="E960" s="71"/>
      <c r="F960" s="71"/>
      <c r="G960" s="71"/>
      <c r="H960" s="71"/>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71"/>
      <c r="D961" s="71"/>
      <c r="E961" s="71"/>
      <c r="F961" s="71"/>
      <c r="G961" s="71"/>
      <c r="H961" s="71"/>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71"/>
      <c r="D962" s="71"/>
      <c r="E962" s="71"/>
      <c r="F962" s="71"/>
      <c r="G962" s="71"/>
      <c r="H962" s="71"/>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71"/>
      <c r="D963" s="71"/>
      <c r="E963" s="71"/>
      <c r="F963" s="71"/>
      <c r="G963" s="71"/>
      <c r="H963" s="71"/>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71"/>
      <c r="D964" s="71"/>
      <c r="E964" s="71"/>
      <c r="F964" s="71"/>
      <c r="G964" s="71"/>
      <c r="H964" s="71"/>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71"/>
      <c r="D965" s="71"/>
      <c r="E965" s="71"/>
      <c r="F965" s="71"/>
      <c r="G965" s="71"/>
      <c r="H965" s="71"/>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71"/>
      <c r="D966" s="71"/>
      <c r="E966" s="71"/>
      <c r="F966" s="71"/>
      <c r="G966" s="71"/>
      <c r="H966" s="71"/>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71"/>
      <c r="D967" s="71"/>
      <c r="E967" s="71"/>
      <c r="F967" s="71"/>
      <c r="G967" s="71"/>
      <c r="H967" s="71"/>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71"/>
      <c r="D968" s="71"/>
      <c r="E968" s="71"/>
      <c r="F968" s="71"/>
      <c r="G968" s="71"/>
      <c r="H968" s="71"/>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71"/>
      <c r="D969" s="71"/>
      <c r="E969" s="71"/>
      <c r="F969" s="71"/>
      <c r="G969" s="71"/>
      <c r="H969" s="71"/>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71"/>
      <c r="D970" s="71"/>
      <c r="E970" s="71"/>
      <c r="F970" s="71"/>
      <c r="G970" s="71"/>
      <c r="H970" s="71"/>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71"/>
      <c r="D971" s="71"/>
      <c r="E971" s="71"/>
      <c r="F971" s="71"/>
      <c r="G971" s="71"/>
      <c r="H971" s="71"/>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71"/>
      <c r="D972" s="71"/>
      <c r="E972" s="71"/>
      <c r="F972" s="71"/>
      <c r="G972" s="71"/>
      <c r="H972" s="71"/>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71"/>
      <c r="D973" s="71"/>
      <c r="E973" s="71"/>
      <c r="F973" s="71"/>
      <c r="G973" s="71"/>
      <c r="H973" s="71"/>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71"/>
      <c r="D974" s="71"/>
      <c r="E974" s="71"/>
      <c r="F974" s="71"/>
      <c r="G974" s="71"/>
      <c r="H974" s="71"/>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71"/>
      <c r="D975" s="71"/>
      <c r="E975" s="71"/>
      <c r="F975" s="71"/>
      <c r="G975" s="71"/>
      <c r="H975" s="71"/>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71"/>
      <c r="D976" s="71"/>
      <c r="E976" s="71"/>
      <c r="F976" s="71"/>
      <c r="G976" s="71"/>
      <c r="H976" s="71"/>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71"/>
      <c r="D977" s="71"/>
      <c r="E977" s="71"/>
      <c r="F977" s="71"/>
      <c r="G977" s="71"/>
      <c r="H977" s="71"/>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71"/>
      <c r="D978" s="71"/>
      <c r="E978" s="71"/>
      <c r="F978" s="71"/>
      <c r="G978" s="71"/>
      <c r="H978" s="71"/>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71"/>
      <c r="D979" s="71"/>
      <c r="E979" s="71"/>
      <c r="F979" s="71"/>
      <c r="G979" s="71"/>
      <c r="H979" s="71"/>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71"/>
      <c r="D980" s="71"/>
      <c r="E980" s="71"/>
      <c r="F980" s="71"/>
      <c r="G980" s="71"/>
      <c r="H980" s="71"/>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71"/>
      <c r="D981" s="71"/>
      <c r="E981" s="71"/>
      <c r="F981" s="71"/>
      <c r="G981" s="71"/>
      <c r="H981" s="71"/>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71"/>
      <c r="D982" s="71"/>
      <c r="E982" s="71"/>
      <c r="F982" s="71"/>
      <c r="G982" s="71"/>
      <c r="H982" s="71"/>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71"/>
      <c r="D983" s="71"/>
      <c r="E983" s="71"/>
      <c r="F983" s="71"/>
      <c r="G983" s="71"/>
      <c r="H983" s="71"/>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71"/>
      <c r="D984" s="71"/>
      <c r="E984" s="71"/>
      <c r="F984" s="71"/>
      <c r="G984" s="71"/>
      <c r="H984" s="71"/>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71"/>
      <c r="D985" s="71"/>
      <c r="E985" s="71"/>
      <c r="F985" s="71"/>
      <c r="G985" s="71"/>
      <c r="H985" s="71"/>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71"/>
      <c r="D986" s="71"/>
      <c r="E986" s="71"/>
      <c r="F986" s="71"/>
      <c r="G986" s="71"/>
      <c r="H986" s="71"/>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71"/>
      <c r="D987" s="71"/>
      <c r="E987" s="71"/>
      <c r="F987" s="71"/>
      <c r="G987" s="71"/>
      <c r="H987" s="71"/>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71"/>
      <c r="D988" s="71"/>
      <c r="E988" s="71"/>
      <c r="F988" s="71"/>
      <c r="G988" s="71"/>
      <c r="H988" s="71"/>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71"/>
      <c r="D989" s="71"/>
      <c r="E989" s="71"/>
      <c r="F989" s="71"/>
      <c r="G989" s="71"/>
      <c r="H989" s="71"/>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71"/>
      <c r="D990" s="71"/>
      <c r="E990" s="71"/>
      <c r="F990" s="71"/>
      <c r="G990" s="71"/>
      <c r="H990" s="71"/>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71"/>
      <c r="D991" s="71"/>
      <c r="E991" s="71"/>
      <c r="F991" s="71"/>
      <c r="G991" s="71"/>
      <c r="H991" s="71"/>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71"/>
      <c r="D992" s="71"/>
      <c r="E992" s="71"/>
      <c r="F992" s="71"/>
      <c r="G992" s="71"/>
      <c r="H992" s="71"/>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71"/>
      <c r="D993" s="71"/>
      <c r="E993" s="71"/>
      <c r="F993" s="71"/>
      <c r="G993" s="71"/>
      <c r="H993" s="71"/>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71"/>
      <c r="D994" s="71"/>
      <c r="E994" s="71"/>
      <c r="F994" s="71"/>
      <c r="G994" s="71"/>
      <c r="H994" s="71"/>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71"/>
      <c r="D995" s="71"/>
      <c r="E995" s="71"/>
      <c r="F995" s="71"/>
      <c r="G995" s="71"/>
      <c r="H995" s="71"/>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71"/>
      <c r="D996" s="71"/>
      <c r="E996" s="71"/>
      <c r="F996" s="71"/>
      <c r="G996" s="71"/>
      <c r="H996" s="71"/>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71"/>
      <c r="D997" s="71"/>
      <c r="E997" s="71"/>
      <c r="F997" s="71"/>
      <c r="G997" s="71"/>
      <c r="H997" s="71"/>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71"/>
      <c r="D998" s="71"/>
      <c r="E998" s="71"/>
      <c r="F998" s="71"/>
      <c r="G998" s="71"/>
      <c r="H998" s="71"/>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71"/>
      <c r="D999" s="71"/>
      <c r="E999" s="71"/>
      <c r="F999" s="71"/>
      <c r="G999" s="71"/>
      <c r="H999" s="71"/>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71"/>
      <c r="D1000" s="71"/>
      <c r="E1000" s="71"/>
      <c r="F1000" s="71"/>
      <c r="G1000" s="71"/>
      <c r="H1000" s="71"/>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4">
    <mergeCell ref="A15:A19"/>
    <mergeCell ref="A21:A25"/>
    <mergeCell ref="A27:A29"/>
    <mergeCell ref="A31:A34"/>
    <mergeCell ref="A36:A37"/>
    <mergeCell ref="A39:A40"/>
    <mergeCell ref="A42:A43"/>
    <mergeCell ref="A1:B1"/>
    <mergeCell ref="C1:G1"/>
    <mergeCell ref="A2:B2"/>
    <mergeCell ref="C2:H2"/>
    <mergeCell ref="I2:I3"/>
    <mergeCell ref="A6:A9"/>
    <mergeCell ref="A11:A13"/>
  </mergeCells>
  <printOptions/>
  <pageMargins bottom="0.748031496062992" footer="0.0" header="0.0" left="0.708661417322835" right="0.708661417322835" top="0.748031496062992"/>
  <pageSetup fitToHeight="0"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43"/>
    <col customWidth="1" min="2" max="2" width="95.0"/>
    <col customWidth="1" min="3" max="8" width="20.43"/>
    <col customWidth="1" min="9" max="9" width="17.57"/>
    <col customWidth="1" min="10" max="10" width="27.71"/>
    <col customWidth="1" min="11" max="29" width="9.14"/>
  </cols>
  <sheetData>
    <row r="1" ht="312.75" customHeight="1">
      <c r="A1" s="1"/>
      <c r="B1" s="2"/>
      <c r="C1" s="63" t="s">
        <v>0</v>
      </c>
      <c r="D1" s="2"/>
      <c r="E1" s="2"/>
      <c r="F1" s="2"/>
      <c r="G1" s="64"/>
      <c r="H1" s="72" t="s">
        <v>1</v>
      </c>
      <c r="I1" s="70">
        <f>IF(I5&lt;80,1,IF(I14&lt;80,1,IF(I19&lt;80,2,IF(I23&lt;80,3,IF(I27&lt;80,4,IF(I31&lt;80,5,IF(I35&lt;80,6,IF(I40&lt;80,7,8))))))))</f>
        <v>1</v>
      </c>
      <c r="J1" s="6"/>
      <c r="K1" s="6"/>
      <c r="L1" s="6"/>
      <c r="M1" s="6"/>
      <c r="N1" s="6"/>
      <c r="O1" s="6"/>
      <c r="P1" s="6"/>
      <c r="Q1" s="6"/>
      <c r="R1" s="6"/>
      <c r="S1" s="6"/>
      <c r="T1" s="6"/>
      <c r="U1" s="6"/>
      <c r="V1" s="6"/>
      <c r="W1" s="6"/>
      <c r="X1" s="6"/>
      <c r="Y1" s="6"/>
      <c r="Z1" s="6"/>
      <c r="AA1" s="6"/>
      <c r="AB1" s="6"/>
      <c r="AC1" s="6"/>
    </row>
    <row r="2" ht="78.0" customHeight="1">
      <c r="A2" s="7" t="s">
        <v>298</v>
      </c>
      <c r="B2" s="2"/>
      <c r="C2" s="8" t="s">
        <v>3</v>
      </c>
      <c r="D2" s="9"/>
      <c r="E2" s="9"/>
      <c r="F2" s="9"/>
      <c r="G2" s="9"/>
      <c r="H2" s="10"/>
      <c r="I2" s="66" t="s">
        <v>4</v>
      </c>
      <c r="J2" s="6"/>
      <c r="K2" s="6"/>
      <c r="L2" s="6"/>
      <c r="M2" s="6"/>
      <c r="N2" s="6"/>
      <c r="O2" s="6"/>
      <c r="P2" s="6"/>
      <c r="Q2" s="6"/>
      <c r="R2" s="6"/>
      <c r="S2" s="6"/>
      <c r="T2" s="6"/>
      <c r="U2" s="6"/>
      <c r="V2" s="6"/>
      <c r="W2" s="6"/>
      <c r="X2" s="6"/>
      <c r="Y2" s="6"/>
      <c r="Z2" s="6"/>
      <c r="AA2" s="6"/>
      <c r="AB2" s="6"/>
      <c r="AC2" s="6"/>
    </row>
    <row r="3" ht="38.25" customHeight="1">
      <c r="A3" s="47"/>
      <c r="B3" s="47"/>
      <c r="C3" s="48">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9" t="s">
        <v>5</v>
      </c>
      <c r="B4" s="19" t="s">
        <v>6</v>
      </c>
      <c r="C4" s="18"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38.25" customHeight="1">
      <c r="A5" s="21" t="s">
        <v>14</v>
      </c>
      <c r="B5" s="22" t="s">
        <v>299</v>
      </c>
      <c r="C5" s="22"/>
      <c r="D5" s="22"/>
      <c r="E5" s="22"/>
      <c r="F5" s="22"/>
      <c r="G5" s="22"/>
      <c r="H5" s="22"/>
      <c r="I5" s="22">
        <f>(I6+I7+I8+I9+I10+I11+I12+I13)/8</f>
        <v>0</v>
      </c>
      <c r="J5" s="6"/>
      <c r="K5" s="6"/>
      <c r="L5" s="6"/>
      <c r="M5" s="6"/>
      <c r="N5" s="6"/>
      <c r="O5" s="6"/>
      <c r="P5" s="6"/>
      <c r="Q5" s="6"/>
      <c r="R5" s="6"/>
      <c r="S5" s="6"/>
      <c r="T5" s="6"/>
      <c r="U5" s="6"/>
      <c r="V5" s="6"/>
      <c r="W5" s="6"/>
      <c r="X5" s="6"/>
      <c r="Y5" s="6"/>
      <c r="Z5" s="6"/>
      <c r="AA5" s="6"/>
      <c r="AB5" s="6"/>
      <c r="AC5" s="6"/>
    </row>
    <row r="6" ht="38.25" customHeight="1">
      <c r="A6" s="24">
        <v>1.0</v>
      </c>
      <c r="B6" s="25" t="s">
        <v>260</v>
      </c>
      <c r="C6" s="50"/>
      <c r="D6" s="27"/>
      <c r="E6" s="27"/>
      <c r="F6" s="27"/>
      <c r="G6" s="27"/>
      <c r="H6" s="27"/>
      <c r="I6" s="25" t="b">
        <f t="shared" ref="I6:I13" si="1">IF(C6="X",0,IF(D6="X",20,IF(E6="X",40,IF(F6="X",60,IF(G6="X",80,IF(H6="X",100))))))</f>
        <v>0</v>
      </c>
      <c r="J6" s="6"/>
      <c r="K6" s="6"/>
      <c r="L6" s="6"/>
      <c r="M6" s="6"/>
      <c r="N6" s="6"/>
      <c r="O6" s="6"/>
      <c r="P6" s="6"/>
      <c r="Q6" s="6"/>
      <c r="R6" s="6"/>
      <c r="S6" s="6"/>
      <c r="T6" s="6"/>
      <c r="U6" s="6"/>
      <c r="V6" s="6"/>
      <c r="W6" s="6"/>
      <c r="X6" s="6"/>
      <c r="Y6" s="6"/>
      <c r="Z6" s="6"/>
      <c r="AA6" s="6"/>
      <c r="AB6" s="6"/>
      <c r="AC6" s="6"/>
    </row>
    <row r="7" ht="38.25" customHeight="1">
      <c r="A7" s="29"/>
      <c r="B7" s="25" t="s">
        <v>261</v>
      </c>
      <c r="C7" s="50"/>
      <c r="D7" s="27"/>
      <c r="E7" s="27"/>
      <c r="F7" s="27"/>
      <c r="G7" s="27"/>
      <c r="H7" s="27"/>
      <c r="I7" s="25" t="b">
        <f t="shared" si="1"/>
        <v>0</v>
      </c>
      <c r="J7" s="6"/>
      <c r="K7" s="6"/>
      <c r="L7" s="6"/>
      <c r="M7" s="6"/>
      <c r="N7" s="6"/>
      <c r="O7" s="6"/>
      <c r="P7" s="6"/>
      <c r="Q7" s="6"/>
      <c r="R7" s="6"/>
      <c r="S7" s="6"/>
      <c r="T7" s="6"/>
      <c r="U7" s="6"/>
      <c r="V7" s="6"/>
      <c r="W7" s="6"/>
      <c r="X7" s="6"/>
      <c r="Y7" s="6"/>
      <c r="Z7" s="6"/>
      <c r="AA7" s="6"/>
      <c r="AB7" s="6"/>
      <c r="AC7" s="6"/>
    </row>
    <row r="8" ht="38.25" customHeight="1">
      <c r="A8" s="29"/>
      <c r="B8" s="25" t="s">
        <v>262</v>
      </c>
      <c r="C8" s="50"/>
      <c r="D8" s="27"/>
      <c r="E8" s="27"/>
      <c r="F8" s="27"/>
      <c r="G8" s="27"/>
      <c r="H8" s="27"/>
      <c r="I8" s="25" t="b">
        <f t="shared" si="1"/>
        <v>0</v>
      </c>
      <c r="J8" s="6"/>
      <c r="K8" s="6"/>
      <c r="L8" s="6"/>
      <c r="M8" s="6"/>
      <c r="N8" s="6"/>
      <c r="O8" s="6"/>
      <c r="P8" s="6"/>
      <c r="Q8" s="6"/>
      <c r="R8" s="6"/>
      <c r="S8" s="6"/>
      <c r="T8" s="6"/>
      <c r="U8" s="6"/>
      <c r="V8" s="6"/>
      <c r="W8" s="6"/>
      <c r="X8" s="6"/>
      <c r="Y8" s="6"/>
      <c r="Z8" s="6"/>
      <c r="AA8" s="6"/>
      <c r="AB8" s="6"/>
      <c r="AC8" s="6"/>
    </row>
    <row r="9" ht="38.25" customHeight="1">
      <c r="A9" s="29"/>
      <c r="B9" s="25" t="s">
        <v>300</v>
      </c>
      <c r="C9" s="50"/>
      <c r="D9" s="27"/>
      <c r="E9" s="27"/>
      <c r="F9" s="27"/>
      <c r="G9" s="27"/>
      <c r="H9" s="27"/>
      <c r="I9" s="25" t="b">
        <f t="shared" si="1"/>
        <v>0</v>
      </c>
      <c r="J9" s="6"/>
      <c r="K9" s="6"/>
      <c r="L9" s="6"/>
      <c r="M9" s="6"/>
      <c r="N9" s="6"/>
      <c r="O9" s="6"/>
      <c r="P9" s="6"/>
      <c r="Q9" s="6"/>
      <c r="R9" s="6"/>
      <c r="S9" s="6"/>
      <c r="T9" s="6"/>
      <c r="U9" s="6"/>
      <c r="V9" s="6"/>
      <c r="W9" s="6"/>
      <c r="X9" s="6"/>
      <c r="Y9" s="6"/>
      <c r="Z9" s="6"/>
      <c r="AA9" s="6"/>
      <c r="AB9" s="6"/>
      <c r="AC9" s="6"/>
    </row>
    <row r="10" ht="38.25" customHeight="1">
      <c r="A10" s="29"/>
      <c r="B10" s="25" t="s">
        <v>301</v>
      </c>
      <c r="C10" s="50"/>
      <c r="D10" s="27"/>
      <c r="E10" s="27"/>
      <c r="F10" s="27"/>
      <c r="G10" s="27"/>
      <c r="H10" s="27"/>
      <c r="I10" s="25" t="b">
        <f t="shared" si="1"/>
        <v>0</v>
      </c>
      <c r="J10" s="6"/>
      <c r="K10" s="6"/>
      <c r="L10" s="6"/>
      <c r="M10" s="6"/>
      <c r="N10" s="6"/>
      <c r="O10" s="6"/>
      <c r="P10" s="6"/>
      <c r="Q10" s="6"/>
      <c r="R10" s="6"/>
      <c r="S10" s="6"/>
      <c r="T10" s="6"/>
      <c r="U10" s="6"/>
      <c r="V10" s="6"/>
      <c r="W10" s="6"/>
      <c r="X10" s="6"/>
      <c r="Y10" s="6"/>
      <c r="Z10" s="6"/>
      <c r="AA10" s="6"/>
      <c r="AB10" s="6"/>
      <c r="AC10" s="6"/>
    </row>
    <row r="11" ht="38.25" customHeight="1">
      <c r="A11" s="29"/>
      <c r="B11" s="25" t="s">
        <v>302</v>
      </c>
      <c r="C11" s="50"/>
      <c r="D11" s="27"/>
      <c r="E11" s="27"/>
      <c r="F11" s="27"/>
      <c r="G11" s="27"/>
      <c r="H11" s="27"/>
      <c r="I11" s="25" t="b">
        <f t="shared" si="1"/>
        <v>0</v>
      </c>
      <c r="J11" s="6"/>
      <c r="K11" s="6"/>
      <c r="L11" s="6"/>
      <c r="M11" s="6"/>
      <c r="N11" s="6"/>
      <c r="O11" s="6"/>
      <c r="P11" s="6"/>
      <c r="Q11" s="6"/>
      <c r="R11" s="6"/>
      <c r="S11" s="6"/>
      <c r="T11" s="6"/>
      <c r="U11" s="6"/>
      <c r="V11" s="6"/>
      <c r="W11" s="6"/>
      <c r="X11" s="6"/>
      <c r="Y11" s="6"/>
      <c r="Z11" s="6"/>
      <c r="AA11" s="6"/>
      <c r="AB11" s="6"/>
      <c r="AC11" s="6"/>
    </row>
    <row r="12" ht="38.25" customHeight="1">
      <c r="A12" s="29"/>
      <c r="B12" s="25" t="s">
        <v>303</v>
      </c>
      <c r="C12" s="50"/>
      <c r="D12" s="27"/>
      <c r="E12" s="27"/>
      <c r="F12" s="27"/>
      <c r="G12" s="27"/>
      <c r="H12" s="27"/>
      <c r="I12" s="25" t="b">
        <f t="shared" si="1"/>
        <v>0</v>
      </c>
      <c r="J12" s="6"/>
      <c r="K12" s="6"/>
      <c r="L12" s="6"/>
      <c r="M12" s="6"/>
      <c r="N12" s="6"/>
      <c r="O12" s="6"/>
      <c r="P12" s="6"/>
      <c r="Q12" s="6"/>
      <c r="R12" s="6"/>
      <c r="S12" s="6"/>
      <c r="T12" s="6"/>
      <c r="U12" s="6"/>
      <c r="V12" s="6"/>
      <c r="W12" s="6"/>
      <c r="X12" s="6"/>
      <c r="Y12" s="6"/>
      <c r="Z12" s="6"/>
      <c r="AA12" s="6"/>
      <c r="AB12" s="6"/>
      <c r="AC12" s="6"/>
    </row>
    <row r="13" ht="38.25" customHeight="1">
      <c r="A13" s="30"/>
      <c r="B13" s="25" t="s">
        <v>304</v>
      </c>
      <c r="C13" s="50"/>
      <c r="D13" s="27"/>
      <c r="E13" s="27"/>
      <c r="F13" s="27"/>
      <c r="G13" s="27"/>
      <c r="H13" s="27"/>
      <c r="I13" s="25" t="b">
        <f t="shared" si="1"/>
        <v>0</v>
      </c>
      <c r="J13" s="6"/>
      <c r="K13" s="6"/>
      <c r="L13" s="6"/>
      <c r="M13" s="6"/>
      <c r="N13" s="6"/>
      <c r="O13" s="6"/>
      <c r="P13" s="6"/>
      <c r="Q13" s="6"/>
      <c r="R13" s="6"/>
      <c r="S13" s="6"/>
      <c r="T13" s="6"/>
      <c r="U13" s="6"/>
      <c r="V13" s="6"/>
      <c r="W13" s="6"/>
      <c r="X13" s="6"/>
      <c r="Y13" s="6"/>
      <c r="Z13" s="6"/>
      <c r="AA13" s="6"/>
      <c r="AB13" s="6"/>
      <c r="AC13" s="6"/>
    </row>
    <row r="14" ht="38.25" customHeight="1">
      <c r="A14" s="21" t="s">
        <v>22</v>
      </c>
      <c r="B14" s="22" t="s">
        <v>305</v>
      </c>
      <c r="C14" s="22"/>
      <c r="D14" s="22"/>
      <c r="E14" s="22"/>
      <c r="F14" s="22"/>
      <c r="G14" s="22"/>
      <c r="H14" s="22"/>
      <c r="I14" s="22">
        <f>(I15+I16+I17+I18)/4</f>
        <v>0</v>
      </c>
      <c r="J14" s="6"/>
      <c r="K14" s="6"/>
      <c r="L14" s="6"/>
      <c r="M14" s="6"/>
      <c r="N14" s="6"/>
      <c r="O14" s="6"/>
      <c r="P14" s="6"/>
      <c r="Q14" s="6"/>
      <c r="R14" s="6"/>
      <c r="S14" s="6"/>
      <c r="T14" s="6"/>
      <c r="U14" s="6"/>
      <c r="V14" s="6"/>
      <c r="W14" s="6"/>
      <c r="X14" s="6"/>
      <c r="Y14" s="6"/>
      <c r="Z14" s="6"/>
      <c r="AA14" s="6"/>
      <c r="AB14" s="6"/>
      <c r="AC14" s="6"/>
    </row>
    <row r="15" ht="38.25" customHeight="1">
      <c r="A15" s="24">
        <v>2.0</v>
      </c>
      <c r="B15" s="25" t="s">
        <v>265</v>
      </c>
      <c r="C15" s="50"/>
      <c r="D15" s="27"/>
      <c r="E15" s="27"/>
      <c r="F15" s="27"/>
      <c r="G15" s="27"/>
      <c r="H15" s="27"/>
      <c r="I15" s="25" t="b">
        <f t="shared" ref="I15:I18" si="2">IF(C15="X",0,IF(D15="X",20,IF(E15="X",40,IF(F15="X",60,IF(G15="X",80,IF(H15="X",100))))))</f>
        <v>0</v>
      </c>
      <c r="J15" s="6"/>
      <c r="K15" s="6"/>
      <c r="L15" s="6"/>
      <c r="M15" s="6"/>
      <c r="N15" s="6"/>
      <c r="O15" s="6"/>
      <c r="P15" s="6"/>
      <c r="Q15" s="6"/>
      <c r="R15" s="6"/>
      <c r="S15" s="6"/>
      <c r="T15" s="6"/>
      <c r="U15" s="6"/>
      <c r="V15" s="6"/>
      <c r="W15" s="6"/>
      <c r="X15" s="6"/>
      <c r="Y15" s="6"/>
      <c r="Z15" s="6"/>
      <c r="AA15" s="6"/>
      <c r="AB15" s="6"/>
      <c r="AC15" s="6"/>
    </row>
    <row r="16" ht="38.25" customHeight="1">
      <c r="A16" s="29"/>
      <c r="B16" s="27" t="s">
        <v>306</v>
      </c>
      <c r="C16" s="50"/>
      <c r="D16" s="27"/>
      <c r="E16" s="27"/>
      <c r="F16" s="27"/>
      <c r="G16" s="27"/>
      <c r="H16" s="27"/>
      <c r="I16" s="25" t="b">
        <f t="shared" si="2"/>
        <v>0</v>
      </c>
      <c r="J16" s="6"/>
      <c r="K16" s="6"/>
      <c r="L16" s="6"/>
      <c r="M16" s="6"/>
      <c r="N16" s="6"/>
      <c r="O16" s="6"/>
      <c r="P16" s="6"/>
      <c r="Q16" s="6"/>
      <c r="R16" s="6"/>
      <c r="S16" s="6"/>
      <c r="T16" s="6"/>
      <c r="U16" s="6"/>
      <c r="V16" s="6"/>
      <c r="W16" s="6"/>
      <c r="X16" s="6"/>
      <c r="Y16" s="6"/>
      <c r="Z16" s="6"/>
      <c r="AA16" s="6"/>
      <c r="AB16" s="6"/>
      <c r="AC16" s="6"/>
    </row>
    <row r="17" ht="38.25" customHeight="1">
      <c r="A17" s="29"/>
      <c r="B17" s="27" t="s">
        <v>307</v>
      </c>
      <c r="C17" s="50"/>
      <c r="D17" s="27"/>
      <c r="E17" s="27"/>
      <c r="F17" s="27"/>
      <c r="G17" s="27"/>
      <c r="H17" s="27"/>
      <c r="I17" s="25" t="b">
        <f t="shared" si="2"/>
        <v>0</v>
      </c>
      <c r="J17" s="6"/>
      <c r="K17" s="6"/>
      <c r="L17" s="6"/>
      <c r="M17" s="6"/>
      <c r="N17" s="6"/>
      <c r="O17" s="6"/>
      <c r="P17" s="6"/>
      <c r="Q17" s="6"/>
      <c r="R17" s="6"/>
      <c r="S17" s="6"/>
      <c r="T17" s="6"/>
      <c r="U17" s="6"/>
      <c r="V17" s="6"/>
      <c r="W17" s="6"/>
      <c r="X17" s="6"/>
      <c r="Y17" s="6"/>
      <c r="Z17" s="6"/>
      <c r="AA17" s="6"/>
      <c r="AB17" s="6"/>
      <c r="AC17" s="6"/>
    </row>
    <row r="18" ht="38.25" customHeight="1">
      <c r="A18" s="30"/>
      <c r="B18" s="25" t="s">
        <v>267</v>
      </c>
      <c r="C18" s="50"/>
      <c r="D18" s="27"/>
      <c r="E18" s="27"/>
      <c r="F18" s="27"/>
      <c r="G18" s="27"/>
      <c r="H18" s="27"/>
      <c r="I18" s="25" t="b">
        <f t="shared" si="2"/>
        <v>0</v>
      </c>
      <c r="J18" s="6"/>
      <c r="K18" s="6"/>
      <c r="L18" s="6"/>
      <c r="M18" s="6"/>
      <c r="N18" s="6"/>
      <c r="O18" s="6"/>
      <c r="P18" s="6"/>
      <c r="Q18" s="6"/>
      <c r="R18" s="6"/>
      <c r="S18" s="6"/>
      <c r="T18" s="6"/>
      <c r="U18" s="6"/>
      <c r="V18" s="6"/>
      <c r="W18" s="6"/>
      <c r="X18" s="6"/>
      <c r="Y18" s="6"/>
      <c r="Z18" s="6"/>
      <c r="AA18" s="6"/>
      <c r="AB18" s="6"/>
      <c r="AC18" s="6"/>
    </row>
    <row r="19" ht="60.0" customHeight="1">
      <c r="A19" s="21" t="s">
        <v>29</v>
      </c>
      <c r="B19" s="22" t="s">
        <v>308</v>
      </c>
      <c r="C19" s="22"/>
      <c r="D19" s="22"/>
      <c r="E19" s="22"/>
      <c r="F19" s="22"/>
      <c r="G19" s="22"/>
      <c r="H19" s="22"/>
      <c r="I19" s="22">
        <f>(I20+I21+I22)/3</f>
        <v>0</v>
      </c>
      <c r="J19" s="6"/>
      <c r="K19" s="6"/>
      <c r="L19" s="6"/>
      <c r="M19" s="6"/>
      <c r="N19" s="6"/>
      <c r="O19" s="6"/>
      <c r="P19" s="6"/>
      <c r="Q19" s="6"/>
      <c r="R19" s="6"/>
      <c r="S19" s="6"/>
      <c r="T19" s="6"/>
      <c r="U19" s="6"/>
      <c r="V19" s="6"/>
      <c r="W19" s="6"/>
      <c r="X19" s="6"/>
      <c r="Y19" s="6"/>
      <c r="Z19" s="6"/>
      <c r="AA19" s="6"/>
      <c r="AB19" s="6"/>
      <c r="AC19" s="6"/>
    </row>
    <row r="20" ht="38.25" customHeight="1">
      <c r="A20" s="24">
        <v>3.0</v>
      </c>
      <c r="B20" s="25" t="s">
        <v>309</v>
      </c>
      <c r="C20" s="50"/>
      <c r="D20" s="27"/>
      <c r="E20" s="27"/>
      <c r="F20" s="27"/>
      <c r="G20" s="27"/>
      <c r="H20" s="27"/>
      <c r="I20" s="25" t="b">
        <f t="shared" ref="I20:I22" si="3">IF(C20="X",0,IF(D20="X",20,IF(E20="X",40,IF(F20="X",60,IF(G20="X",80,IF(H20="X",100))))))</f>
        <v>0</v>
      </c>
      <c r="J20" s="6"/>
      <c r="K20" s="6"/>
      <c r="L20" s="6"/>
      <c r="M20" s="6"/>
      <c r="N20" s="6"/>
      <c r="O20" s="6"/>
      <c r="P20" s="6"/>
      <c r="Q20" s="6"/>
      <c r="R20" s="6"/>
      <c r="S20" s="6"/>
      <c r="T20" s="6"/>
      <c r="U20" s="6"/>
      <c r="V20" s="6"/>
      <c r="W20" s="6"/>
      <c r="X20" s="6"/>
      <c r="Y20" s="6"/>
      <c r="Z20" s="6"/>
      <c r="AA20" s="6"/>
      <c r="AB20" s="6"/>
      <c r="AC20" s="6"/>
    </row>
    <row r="21" ht="38.25" customHeight="1">
      <c r="A21" s="29"/>
      <c r="B21" s="25" t="s">
        <v>310</v>
      </c>
      <c r="C21" s="50"/>
      <c r="D21" s="27"/>
      <c r="E21" s="27"/>
      <c r="F21" s="27"/>
      <c r="G21" s="27"/>
      <c r="H21" s="27"/>
      <c r="I21" s="25" t="b">
        <f t="shared" si="3"/>
        <v>0</v>
      </c>
      <c r="J21" s="6"/>
      <c r="K21" s="6"/>
      <c r="L21" s="6"/>
      <c r="M21" s="6"/>
      <c r="N21" s="6"/>
      <c r="O21" s="6"/>
      <c r="P21" s="6"/>
      <c r="Q21" s="6"/>
      <c r="R21" s="6"/>
      <c r="S21" s="6"/>
      <c r="T21" s="6"/>
      <c r="U21" s="6"/>
      <c r="V21" s="6"/>
      <c r="W21" s="6"/>
      <c r="X21" s="6"/>
      <c r="Y21" s="6"/>
      <c r="Z21" s="6"/>
      <c r="AA21" s="6"/>
      <c r="AB21" s="6"/>
      <c r="AC21" s="6"/>
    </row>
    <row r="22" ht="38.25" customHeight="1">
      <c r="A22" s="30"/>
      <c r="B22" s="25" t="s">
        <v>311</v>
      </c>
      <c r="C22" s="50"/>
      <c r="D22" s="27"/>
      <c r="E22" s="27"/>
      <c r="F22" s="27"/>
      <c r="G22" s="27"/>
      <c r="H22" s="27"/>
      <c r="I22" s="25" t="b">
        <f t="shared" si="3"/>
        <v>0</v>
      </c>
      <c r="J22" s="6"/>
      <c r="K22" s="6"/>
      <c r="L22" s="6"/>
      <c r="M22" s="6"/>
      <c r="N22" s="6"/>
      <c r="O22" s="6"/>
      <c r="P22" s="6"/>
      <c r="Q22" s="6"/>
      <c r="R22" s="6"/>
      <c r="S22" s="6"/>
      <c r="T22" s="6"/>
      <c r="U22" s="6"/>
      <c r="V22" s="6"/>
      <c r="W22" s="6"/>
      <c r="X22" s="6"/>
      <c r="Y22" s="6"/>
      <c r="Z22" s="6"/>
      <c r="AA22" s="6"/>
      <c r="AB22" s="6"/>
      <c r="AC22" s="6"/>
    </row>
    <row r="23" ht="64.5" customHeight="1">
      <c r="A23" s="21" t="s">
        <v>38</v>
      </c>
      <c r="B23" s="22" t="s">
        <v>312</v>
      </c>
      <c r="C23" s="22"/>
      <c r="D23" s="22"/>
      <c r="E23" s="22"/>
      <c r="F23" s="22"/>
      <c r="G23" s="22"/>
      <c r="H23" s="22"/>
      <c r="I23" s="22">
        <f>(I24+I25+I26)/3</f>
        <v>0</v>
      </c>
      <c r="J23" s="6"/>
      <c r="K23" s="6"/>
      <c r="L23" s="6"/>
      <c r="M23" s="6"/>
      <c r="N23" s="6"/>
      <c r="O23" s="6"/>
      <c r="P23" s="6"/>
      <c r="Q23" s="6"/>
      <c r="R23" s="6"/>
      <c r="S23" s="6"/>
      <c r="T23" s="6"/>
      <c r="U23" s="6"/>
      <c r="V23" s="6"/>
      <c r="W23" s="6"/>
      <c r="X23" s="6"/>
      <c r="Y23" s="6"/>
      <c r="Z23" s="6"/>
      <c r="AA23" s="6"/>
      <c r="AB23" s="6"/>
      <c r="AC23" s="6"/>
    </row>
    <row r="24" ht="38.25" customHeight="1">
      <c r="A24" s="24">
        <v>4.0</v>
      </c>
      <c r="B24" s="25" t="s">
        <v>313</v>
      </c>
      <c r="C24" s="50"/>
      <c r="D24" s="27"/>
      <c r="E24" s="27"/>
      <c r="F24" s="27"/>
      <c r="G24" s="27"/>
      <c r="H24" s="27"/>
      <c r="I24" s="25" t="b">
        <f t="shared" ref="I24:I26" si="4">IF(C24="X",0,IF(D24="X",20,IF(E24="X",40,IF(F24="X",60,IF(G24="X",80,IF(H24="X",100))))))</f>
        <v>0</v>
      </c>
      <c r="J24" s="6"/>
      <c r="K24" s="6"/>
      <c r="L24" s="6"/>
      <c r="M24" s="6"/>
      <c r="N24" s="6"/>
      <c r="O24" s="6"/>
      <c r="P24" s="6"/>
      <c r="Q24" s="6"/>
      <c r="R24" s="6"/>
      <c r="S24" s="6"/>
      <c r="T24" s="6"/>
      <c r="U24" s="6"/>
      <c r="V24" s="6"/>
      <c r="W24" s="6"/>
      <c r="X24" s="6"/>
      <c r="Y24" s="6"/>
      <c r="Z24" s="6"/>
      <c r="AA24" s="6"/>
      <c r="AB24" s="6"/>
      <c r="AC24" s="6"/>
    </row>
    <row r="25" ht="38.25" customHeight="1">
      <c r="A25" s="29"/>
      <c r="B25" s="25" t="s">
        <v>314</v>
      </c>
      <c r="C25" s="50"/>
      <c r="D25" s="27"/>
      <c r="E25" s="27"/>
      <c r="F25" s="27"/>
      <c r="G25" s="27"/>
      <c r="H25" s="27"/>
      <c r="I25" s="25" t="b">
        <f t="shared" si="4"/>
        <v>0</v>
      </c>
      <c r="J25" s="6"/>
      <c r="K25" s="6"/>
      <c r="L25" s="6"/>
      <c r="M25" s="6"/>
      <c r="N25" s="6"/>
      <c r="O25" s="6"/>
      <c r="P25" s="6"/>
      <c r="Q25" s="6"/>
      <c r="R25" s="6"/>
      <c r="S25" s="6"/>
      <c r="T25" s="6"/>
      <c r="U25" s="6"/>
      <c r="V25" s="6"/>
      <c r="W25" s="6"/>
      <c r="X25" s="6"/>
      <c r="Y25" s="6"/>
      <c r="Z25" s="6"/>
      <c r="AA25" s="6"/>
      <c r="AB25" s="6"/>
      <c r="AC25" s="6"/>
    </row>
    <row r="26" ht="38.25" customHeight="1">
      <c r="A26" s="30"/>
      <c r="B26" s="25" t="s">
        <v>315</v>
      </c>
      <c r="C26" s="50"/>
      <c r="D26" s="27"/>
      <c r="E26" s="27"/>
      <c r="F26" s="27"/>
      <c r="G26" s="27"/>
      <c r="H26" s="27"/>
      <c r="I26" s="25" t="b">
        <f t="shared" si="4"/>
        <v>0</v>
      </c>
      <c r="J26" s="6"/>
      <c r="K26" s="6"/>
      <c r="L26" s="6"/>
      <c r="M26" s="6"/>
      <c r="N26" s="6"/>
      <c r="O26" s="6"/>
      <c r="P26" s="6"/>
      <c r="Q26" s="6"/>
      <c r="R26" s="6"/>
      <c r="S26" s="6"/>
      <c r="T26" s="6"/>
      <c r="U26" s="6"/>
      <c r="V26" s="6"/>
      <c r="W26" s="6"/>
      <c r="X26" s="6"/>
      <c r="Y26" s="6"/>
      <c r="Z26" s="6"/>
      <c r="AA26" s="6"/>
      <c r="AB26" s="6"/>
      <c r="AC26" s="6"/>
    </row>
    <row r="27" ht="38.25" customHeight="1">
      <c r="A27" s="21" t="s">
        <v>46</v>
      </c>
      <c r="B27" s="22" t="s">
        <v>316</v>
      </c>
      <c r="C27" s="22"/>
      <c r="D27" s="22"/>
      <c r="E27" s="22"/>
      <c r="F27" s="22"/>
      <c r="G27" s="22"/>
      <c r="H27" s="22"/>
      <c r="I27" s="22">
        <f>(I28+I29+I30)/3</f>
        <v>0</v>
      </c>
      <c r="J27" s="6"/>
      <c r="K27" s="6"/>
      <c r="L27" s="6"/>
      <c r="M27" s="6"/>
      <c r="N27" s="6"/>
      <c r="O27" s="6"/>
      <c r="P27" s="6"/>
      <c r="Q27" s="6"/>
      <c r="R27" s="6"/>
      <c r="S27" s="6"/>
      <c r="T27" s="6"/>
      <c r="U27" s="6"/>
      <c r="V27" s="6"/>
      <c r="W27" s="6"/>
      <c r="X27" s="6"/>
      <c r="Y27" s="6"/>
      <c r="Z27" s="6"/>
      <c r="AA27" s="6"/>
      <c r="AB27" s="6"/>
      <c r="AC27" s="6"/>
    </row>
    <row r="28" ht="38.25" customHeight="1">
      <c r="A28" s="24">
        <v>5.0</v>
      </c>
      <c r="B28" s="25" t="s">
        <v>317</v>
      </c>
      <c r="C28" s="50"/>
      <c r="D28" s="27"/>
      <c r="E28" s="27"/>
      <c r="F28" s="27"/>
      <c r="G28" s="27"/>
      <c r="H28" s="27"/>
      <c r="I28" s="25" t="b">
        <f t="shared" ref="I28:I30" si="5">IF(C28="X",0,IF(D28="X",20,IF(E28="X",40,IF(F28="X",60,IF(G28="X",80,IF(H28="X",100))))))</f>
        <v>0</v>
      </c>
      <c r="J28" s="6"/>
      <c r="K28" s="6"/>
      <c r="L28" s="6"/>
      <c r="M28" s="6"/>
      <c r="N28" s="6"/>
      <c r="O28" s="6"/>
      <c r="P28" s="6"/>
      <c r="Q28" s="6"/>
      <c r="R28" s="6"/>
      <c r="S28" s="6"/>
      <c r="T28" s="6"/>
      <c r="U28" s="6"/>
      <c r="V28" s="6"/>
      <c r="W28" s="6"/>
      <c r="X28" s="6"/>
      <c r="Y28" s="6"/>
      <c r="Z28" s="6"/>
      <c r="AA28" s="6"/>
      <c r="AB28" s="6"/>
      <c r="AC28" s="6"/>
    </row>
    <row r="29" ht="38.25" customHeight="1">
      <c r="A29" s="29"/>
      <c r="B29" s="25" t="s">
        <v>318</v>
      </c>
      <c r="C29" s="50"/>
      <c r="D29" s="27"/>
      <c r="E29" s="27"/>
      <c r="F29" s="27"/>
      <c r="G29" s="27"/>
      <c r="H29" s="27"/>
      <c r="I29" s="25" t="b">
        <f t="shared" si="5"/>
        <v>0</v>
      </c>
      <c r="J29" s="6"/>
      <c r="K29" s="6"/>
      <c r="L29" s="6"/>
      <c r="M29" s="6"/>
      <c r="N29" s="6"/>
      <c r="O29" s="6"/>
      <c r="P29" s="6"/>
      <c r="Q29" s="6"/>
      <c r="R29" s="6"/>
      <c r="S29" s="6"/>
      <c r="T29" s="6"/>
      <c r="U29" s="6"/>
      <c r="V29" s="6"/>
      <c r="W29" s="6"/>
      <c r="X29" s="6"/>
      <c r="Y29" s="6"/>
      <c r="Z29" s="6"/>
      <c r="AA29" s="6"/>
      <c r="AB29" s="6"/>
      <c r="AC29" s="6"/>
    </row>
    <row r="30" ht="38.25" customHeight="1">
      <c r="A30" s="30"/>
      <c r="B30" s="25" t="s">
        <v>319</v>
      </c>
      <c r="C30" s="50"/>
      <c r="D30" s="27"/>
      <c r="E30" s="27"/>
      <c r="F30" s="27"/>
      <c r="G30" s="27"/>
      <c r="H30" s="27"/>
      <c r="I30" s="25" t="b">
        <f t="shared" si="5"/>
        <v>0</v>
      </c>
      <c r="J30" s="6"/>
      <c r="K30" s="6"/>
      <c r="L30" s="6"/>
      <c r="M30" s="6"/>
      <c r="N30" s="6"/>
      <c r="O30" s="6"/>
      <c r="P30" s="6"/>
      <c r="Q30" s="6"/>
      <c r="R30" s="6"/>
      <c r="S30" s="6"/>
      <c r="T30" s="6"/>
      <c r="U30" s="6"/>
      <c r="V30" s="6"/>
      <c r="W30" s="6"/>
      <c r="X30" s="6"/>
      <c r="Y30" s="6"/>
      <c r="Z30" s="6"/>
      <c r="AA30" s="6"/>
      <c r="AB30" s="6"/>
      <c r="AC30" s="6"/>
    </row>
    <row r="31" ht="66.0" customHeight="1">
      <c r="A31" s="21" t="s">
        <v>53</v>
      </c>
      <c r="B31" s="22" t="s">
        <v>320</v>
      </c>
      <c r="C31" s="22"/>
      <c r="D31" s="22"/>
      <c r="E31" s="22"/>
      <c r="F31" s="22"/>
      <c r="G31" s="22"/>
      <c r="H31" s="22"/>
      <c r="I31" s="22">
        <f>(I33+I32+I34)/3</f>
        <v>0</v>
      </c>
      <c r="J31" s="6"/>
      <c r="K31" s="6"/>
      <c r="L31" s="6"/>
      <c r="M31" s="6"/>
      <c r="N31" s="6"/>
      <c r="O31" s="6"/>
      <c r="P31" s="6"/>
      <c r="Q31" s="6"/>
      <c r="R31" s="6"/>
      <c r="S31" s="6"/>
      <c r="T31" s="6"/>
      <c r="U31" s="6"/>
      <c r="V31" s="6"/>
      <c r="W31" s="6"/>
      <c r="X31" s="6"/>
      <c r="Y31" s="6"/>
      <c r="Z31" s="6"/>
      <c r="AA31" s="6"/>
      <c r="AB31" s="6"/>
      <c r="AC31" s="6"/>
    </row>
    <row r="32" ht="38.25" customHeight="1">
      <c r="A32" s="24">
        <v>6.0</v>
      </c>
      <c r="B32" s="25" t="s">
        <v>321</v>
      </c>
      <c r="C32" s="50"/>
      <c r="D32" s="27"/>
      <c r="E32" s="27"/>
      <c r="F32" s="27"/>
      <c r="G32" s="27"/>
      <c r="H32" s="27"/>
      <c r="I32" s="25" t="b">
        <f t="shared" ref="I32:I34" si="6">IF(C32="X",0,IF(D32="X",20,IF(E32="X",40,IF(F32="X",60,IF(G32="X",80,IF(H32="X",100))))))</f>
        <v>0</v>
      </c>
      <c r="J32" s="6"/>
      <c r="K32" s="6"/>
      <c r="L32" s="6"/>
      <c r="M32" s="6"/>
      <c r="N32" s="6"/>
      <c r="O32" s="6"/>
      <c r="P32" s="6"/>
      <c r="Q32" s="6"/>
      <c r="R32" s="6"/>
      <c r="S32" s="6"/>
      <c r="T32" s="6"/>
      <c r="U32" s="6"/>
      <c r="V32" s="6"/>
      <c r="W32" s="6"/>
      <c r="X32" s="6"/>
      <c r="Y32" s="6"/>
      <c r="Z32" s="6"/>
      <c r="AA32" s="6"/>
      <c r="AB32" s="6"/>
      <c r="AC32" s="6"/>
    </row>
    <row r="33" ht="38.25" customHeight="1">
      <c r="A33" s="29"/>
      <c r="B33" s="25" t="s">
        <v>322</v>
      </c>
      <c r="C33" s="50"/>
      <c r="D33" s="27"/>
      <c r="E33" s="27"/>
      <c r="F33" s="27"/>
      <c r="G33" s="27"/>
      <c r="H33" s="27"/>
      <c r="I33" s="25" t="b">
        <f t="shared" si="6"/>
        <v>0</v>
      </c>
      <c r="J33" s="6"/>
      <c r="K33" s="6"/>
      <c r="L33" s="6"/>
      <c r="M33" s="6"/>
      <c r="N33" s="6"/>
      <c r="O33" s="6"/>
      <c r="P33" s="6"/>
      <c r="Q33" s="6"/>
      <c r="R33" s="6"/>
      <c r="S33" s="6"/>
      <c r="T33" s="6"/>
      <c r="U33" s="6"/>
      <c r="V33" s="6"/>
      <c r="W33" s="6"/>
      <c r="X33" s="6"/>
      <c r="Y33" s="6"/>
      <c r="Z33" s="6"/>
      <c r="AA33" s="6"/>
      <c r="AB33" s="6"/>
      <c r="AC33" s="6"/>
    </row>
    <row r="34" ht="38.25" customHeight="1">
      <c r="A34" s="30"/>
      <c r="B34" s="25" t="s">
        <v>323</v>
      </c>
      <c r="C34" s="50"/>
      <c r="D34" s="27"/>
      <c r="E34" s="27"/>
      <c r="F34" s="27"/>
      <c r="G34" s="27"/>
      <c r="H34" s="27"/>
      <c r="I34" s="25" t="b">
        <f t="shared" si="6"/>
        <v>0</v>
      </c>
      <c r="J34" s="6"/>
      <c r="K34" s="6"/>
      <c r="L34" s="6"/>
      <c r="M34" s="6"/>
      <c r="N34" s="6"/>
      <c r="O34" s="6"/>
      <c r="P34" s="6"/>
      <c r="Q34" s="6"/>
      <c r="R34" s="6"/>
      <c r="S34" s="6"/>
      <c r="T34" s="6"/>
      <c r="U34" s="6"/>
      <c r="V34" s="6"/>
      <c r="W34" s="6"/>
      <c r="X34" s="6"/>
      <c r="Y34" s="6"/>
      <c r="Z34" s="6"/>
      <c r="AA34" s="6"/>
      <c r="AB34" s="6"/>
      <c r="AC34" s="6"/>
    </row>
    <row r="35" ht="81.0" customHeight="1">
      <c r="A35" s="21" t="s">
        <v>60</v>
      </c>
      <c r="B35" s="22" t="s">
        <v>324</v>
      </c>
      <c r="C35" s="22"/>
      <c r="D35" s="22"/>
      <c r="E35" s="22"/>
      <c r="F35" s="22"/>
      <c r="G35" s="22"/>
      <c r="H35" s="22"/>
      <c r="I35" s="22">
        <f>(I36+I37+I38+I39)/4</f>
        <v>0</v>
      </c>
      <c r="J35" s="6"/>
      <c r="K35" s="6"/>
      <c r="L35" s="6"/>
      <c r="M35" s="6"/>
      <c r="N35" s="6"/>
      <c r="O35" s="6"/>
      <c r="P35" s="6"/>
      <c r="Q35" s="6"/>
      <c r="R35" s="6"/>
      <c r="S35" s="6"/>
      <c r="T35" s="6"/>
      <c r="U35" s="6"/>
      <c r="V35" s="6"/>
      <c r="W35" s="6"/>
      <c r="X35" s="6"/>
      <c r="Y35" s="6"/>
      <c r="Z35" s="6"/>
      <c r="AA35" s="6"/>
      <c r="AB35" s="6"/>
      <c r="AC35" s="6"/>
    </row>
    <row r="36" ht="38.25" customHeight="1">
      <c r="A36" s="24">
        <v>7.0</v>
      </c>
      <c r="B36" s="25" t="s">
        <v>290</v>
      </c>
      <c r="C36" s="50"/>
      <c r="D36" s="27"/>
      <c r="E36" s="27"/>
      <c r="F36" s="27"/>
      <c r="G36" s="27"/>
      <c r="H36" s="27"/>
      <c r="I36" s="25" t="b">
        <f t="shared" ref="I36:I39" si="7">IF(C36="X",0,IF(D36="X",20,IF(E36="X",40,IF(F36="X",60,IF(G36="X",80,IF(H36="X",100))))))</f>
        <v>0</v>
      </c>
      <c r="J36" s="6"/>
      <c r="K36" s="6"/>
      <c r="L36" s="6"/>
      <c r="M36" s="6"/>
      <c r="N36" s="6"/>
      <c r="O36" s="6"/>
      <c r="P36" s="6"/>
      <c r="Q36" s="6"/>
      <c r="R36" s="6"/>
      <c r="S36" s="6"/>
      <c r="T36" s="6"/>
      <c r="U36" s="6"/>
      <c r="V36" s="6"/>
      <c r="W36" s="6"/>
      <c r="X36" s="6"/>
      <c r="Y36" s="6"/>
      <c r="Z36" s="6"/>
      <c r="AA36" s="6"/>
      <c r="AB36" s="6"/>
      <c r="AC36" s="6"/>
    </row>
    <row r="37" ht="38.25" customHeight="1">
      <c r="A37" s="29"/>
      <c r="B37" s="25" t="s">
        <v>325</v>
      </c>
      <c r="C37" s="50"/>
      <c r="D37" s="27"/>
      <c r="E37" s="27"/>
      <c r="F37" s="27"/>
      <c r="G37" s="27"/>
      <c r="H37" s="27"/>
      <c r="I37" s="25" t="b">
        <f t="shared" si="7"/>
        <v>0</v>
      </c>
      <c r="J37" s="6"/>
      <c r="K37" s="6"/>
      <c r="L37" s="6"/>
      <c r="M37" s="6"/>
      <c r="N37" s="6"/>
      <c r="O37" s="6"/>
      <c r="P37" s="6"/>
      <c r="Q37" s="6"/>
      <c r="R37" s="6"/>
      <c r="S37" s="6"/>
      <c r="T37" s="6"/>
      <c r="U37" s="6"/>
      <c r="V37" s="6"/>
      <c r="W37" s="6"/>
      <c r="X37" s="6"/>
      <c r="Y37" s="6"/>
      <c r="Z37" s="6"/>
      <c r="AA37" s="6"/>
      <c r="AB37" s="6"/>
      <c r="AC37" s="6"/>
    </row>
    <row r="38" ht="38.25" customHeight="1">
      <c r="A38" s="29"/>
      <c r="B38" s="25" t="s">
        <v>326</v>
      </c>
      <c r="C38" s="50"/>
      <c r="D38" s="27"/>
      <c r="E38" s="27"/>
      <c r="F38" s="27"/>
      <c r="G38" s="27"/>
      <c r="H38" s="27"/>
      <c r="I38" s="25" t="b">
        <f t="shared" si="7"/>
        <v>0</v>
      </c>
      <c r="J38" s="6"/>
      <c r="K38" s="6"/>
      <c r="L38" s="6"/>
      <c r="M38" s="6"/>
      <c r="N38" s="6"/>
      <c r="O38" s="6"/>
      <c r="P38" s="6"/>
      <c r="Q38" s="6"/>
      <c r="R38" s="6"/>
      <c r="S38" s="6"/>
      <c r="T38" s="6"/>
      <c r="U38" s="6"/>
      <c r="V38" s="6"/>
      <c r="W38" s="6"/>
      <c r="X38" s="6"/>
      <c r="Y38" s="6"/>
      <c r="Z38" s="6"/>
      <c r="AA38" s="6"/>
      <c r="AB38" s="6"/>
      <c r="AC38" s="6"/>
    </row>
    <row r="39" ht="38.25" customHeight="1">
      <c r="A39" s="30"/>
      <c r="B39" s="25" t="s">
        <v>327</v>
      </c>
      <c r="C39" s="50"/>
      <c r="D39" s="27"/>
      <c r="E39" s="27"/>
      <c r="F39" s="27"/>
      <c r="G39" s="27"/>
      <c r="H39" s="27"/>
      <c r="I39" s="25" t="b">
        <f t="shared" si="7"/>
        <v>0</v>
      </c>
      <c r="J39" s="6"/>
      <c r="K39" s="6"/>
      <c r="L39" s="6"/>
      <c r="M39" s="6"/>
      <c r="N39" s="6"/>
      <c r="O39" s="6"/>
      <c r="P39" s="6"/>
      <c r="Q39" s="6"/>
      <c r="R39" s="6"/>
      <c r="S39" s="6"/>
      <c r="T39" s="6"/>
      <c r="U39" s="6"/>
      <c r="V39" s="6"/>
      <c r="W39" s="6"/>
      <c r="X39" s="6"/>
      <c r="Y39" s="6"/>
      <c r="Z39" s="6"/>
      <c r="AA39" s="6"/>
      <c r="AB39" s="6"/>
      <c r="AC39" s="6"/>
    </row>
    <row r="40" ht="56.25" customHeight="1">
      <c r="A40" s="21" t="s">
        <v>66</v>
      </c>
      <c r="B40" s="49" t="s">
        <v>328</v>
      </c>
      <c r="C40" s="22"/>
      <c r="D40" s="22"/>
      <c r="E40" s="22"/>
      <c r="F40" s="22"/>
      <c r="G40" s="22"/>
      <c r="H40" s="22"/>
      <c r="I40" s="22">
        <f>(I41+I42+I43)/3</f>
        <v>0</v>
      </c>
      <c r="J40" s="6"/>
      <c r="K40" s="6"/>
      <c r="L40" s="6"/>
      <c r="M40" s="6"/>
      <c r="N40" s="6"/>
      <c r="O40" s="6"/>
      <c r="P40" s="6"/>
      <c r="Q40" s="6"/>
      <c r="R40" s="6"/>
      <c r="S40" s="6"/>
      <c r="T40" s="6"/>
      <c r="U40" s="6"/>
      <c r="V40" s="6"/>
      <c r="W40" s="6"/>
      <c r="X40" s="6"/>
      <c r="Y40" s="6"/>
      <c r="Z40" s="6"/>
      <c r="AA40" s="6"/>
      <c r="AB40" s="6"/>
      <c r="AC40" s="6"/>
    </row>
    <row r="41" ht="56.25" customHeight="1">
      <c r="A41" s="24">
        <v>8.0</v>
      </c>
      <c r="B41" s="25" t="s">
        <v>329</v>
      </c>
      <c r="C41" s="25"/>
      <c r="D41" s="25"/>
      <c r="E41" s="25"/>
      <c r="F41" s="25"/>
      <c r="G41" s="25"/>
      <c r="H41" s="25"/>
      <c r="I41" s="25" t="b">
        <f t="shared" ref="I41:I43" si="8">IF(C41="X",0,IF(D41="X",20,IF(E41="X",40,IF(F41="X",60,IF(G41="X",80,IF(H41="X",100))))))</f>
        <v>0</v>
      </c>
      <c r="J41" s="6"/>
      <c r="K41" s="6"/>
      <c r="L41" s="6"/>
      <c r="M41" s="6"/>
      <c r="N41" s="6"/>
      <c r="O41" s="6"/>
      <c r="P41" s="6"/>
      <c r="Q41" s="6"/>
      <c r="R41" s="6"/>
      <c r="S41" s="6"/>
      <c r="T41" s="6"/>
      <c r="U41" s="6"/>
      <c r="V41" s="6"/>
      <c r="W41" s="6"/>
      <c r="X41" s="6"/>
      <c r="Y41" s="6"/>
      <c r="Z41" s="6"/>
      <c r="AA41" s="6"/>
      <c r="AB41" s="6"/>
      <c r="AC41" s="6"/>
    </row>
    <row r="42" ht="38.25" customHeight="1">
      <c r="A42" s="29"/>
      <c r="B42" s="25" t="s">
        <v>256</v>
      </c>
      <c r="C42" s="50"/>
      <c r="D42" s="27"/>
      <c r="E42" s="27"/>
      <c r="F42" s="27"/>
      <c r="G42" s="27"/>
      <c r="H42" s="27"/>
      <c r="I42" s="25" t="b">
        <f t="shared" si="8"/>
        <v>0</v>
      </c>
      <c r="J42" s="6"/>
      <c r="K42" s="6"/>
      <c r="L42" s="6"/>
      <c r="M42" s="6"/>
      <c r="N42" s="6"/>
      <c r="O42" s="6"/>
      <c r="P42" s="6"/>
      <c r="Q42" s="6"/>
      <c r="R42" s="6"/>
      <c r="S42" s="6"/>
      <c r="T42" s="6"/>
      <c r="U42" s="6"/>
      <c r="V42" s="6"/>
      <c r="W42" s="6"/>
      <c r="X42" s="6"/>
      <c r="Y42" s="6"/>
      <c r="Z42" s="6"/>
      <c r="AA42" s="6"/>
      <c r="AB42" s="6"/>
      <c r="AC42" s="6"/>
    </row>
    <row r="43" ht="38.25" customHeight="1">
      <c r="A43" s="30"/>
      <c r="B43" s="25" t="s">
        <v>330</v>
      </c>
      <c r="C43" s="50"/>
      <c r="D43" s="27"/>
      <c r="E43" s="27"/>
      <c r="F43" s="27"/>
      <c r="G43" s="27"/>
      <c r="H43" s="27"/>
      <c r="I43" s="25" t="b">
        <f t="shared" si="8"/>
        <v>0</v>
      </c>
      <c r="J43" s="6"/>
      <c r="K43" s="6"/>
      <c r="L43" s="6"/>
      <c r="M43" s="6"/>
      <c r="N43" s="6"/>
      <c r="O43" s="6"/>
      <c r="P43" s="6"/>
      <c r="Q43" s="6"/>
      <c r="R43" s="6"/>
      <c r="S43" s="6"/>
      <c r="T43" s="6"/>
      <c r="U43" s="6"/>
      <c r="V43" s="6"/>
      <c r="W43" s="6"/>
      <c r="X43" s="6"/>
      <c r="Y43" s="6"/>
      <c r="Z43" s="6"/>
      <c r="AA43" s="6"/>
      <c r="AB43" s="6"/>
      <c r="AC43" s="6"/>
    </row>
    <row r="44" ht="38.25" customHeight="1">
      <c r="A44" s="42"/>
      <c r="B44" s="6"/>
      <c r="C44" s="71"/>
      <c r="D44" s="71"/>
      <c r="E44" s="71"/>
      <c r="F44" s="71"/>
      <c r="G44" s="71"/>
      <c r="H44" s="71"/>
      <c r="I44" s="6"/>
      <c r="J44" s="6"/>
      <c r="K44" s="6"/>
      <c r="L44" s="6"/>
      <c r="M44" s="6"/>
      <c r="N44" s="6"/>
      <c r="O44" s="6"/>
      <c r="P44" s="6"/>
      <c r="Q44" s="6"/>
      <c r="R44" s="6"/>
      <c r="S44" s="6"/>
      <c r="T44" s="6"/>
      <c r="U44" s="6"/>
      <c r="V44" s="6"/>
      <c r="W44" s="6"/>
      <c r="X44" s="6"/>
      <c r="Y44" s="6"/>
      <c r="Z44" s="6"/>
      <c r="AA44" s="6"/>
      <c r="AB44" s="6"/>
      <c r="AC44" s="6"/>
    </row>
    <row r="45" ht="38.25" customHeight="1">
      <c r="A45" s="42"/>
      <c r="B45" s="6"/>
      <c r="C45" s="71"/>
      <c r="D45" s="71"/>
      <c r="E45" s="71"/>
      <c r="F45" s="71"/>
      <c r="G45" s="71"/>
      <c r="H45" s="71"/>
      <c r="I45" s="6"/>
      <c r="J45" s="6"/>
      <c r="K45" s="6"/>
      <c r="L45" s="6"/>
      <c r="M45" s="6"/>
      <c r="N45" s="6"/>
      <c r="O45" s="6"/>
      <c r="P45" s="6"/>
      <c r="Q45" s="6"/>
      <c r="R45" s="6"/>
      <c r="S45" s="6"/>
      <c r="T45" s="6"/>
      <c r="U45" s="6"/>
      <c r="V45" s="6"/>
      <c r="W45" s="6"/>
      <c r="X45" s="6"/>
      <c r="Y45" s="6"/>
      <c r="Z45" s="6"/>
      <c r="AA45" s="6"/>
      <c r="AB45" s="6"/>
      <c r="AC45" s="6"/>
    </row>
    <row r="46" ht="38.25" customHeight="1">
      <c r="A46" s="42"/>
      <c r="B46" s="6"/>
      <c r="C46" s="71"/>
      <c r="D46" s="71"/>
      <c r="E46" s="71"/>
      <c r="F46" s="71"/>
      <c r="G46" s="71"/>
      <c r="H46" s="71"/>
      <c r="I46" s="6"/>
      <c r="J46" s="6"/>
      <c r="K46" s="6"/>
      <c r="L46" s="6"/>
      <c r="M46" s="6"/>
      <c r="N46" s="6"/>
      <c r="O46" s="6"/>
      <c r="P46" s="6"/>
      <c r="Q46" s="6"/>
      <c r="R46" s="6"/>
      <c r="S46" s="6"/>
      <c r="T46" s="6"/>
      <c r="U46" s="6"/>
      <c r="V46" s="6"/>
      <c r="W46" s="6"/>
      <c r="X46" s="6"/>
      <c r="Y46" s="6"/>
      <c r="Z46" s="6"/>
      <c r="AA46" s="6"/>
      <c r="AB46" s="6"/>
      <c r="AC46" s="6"/>
    </row>
    <row r="47" ht="38.25" customHeight="1">
      <c r="A47" s="42"/>
      <c r="B47" s="6"/>
      <c r="C47" s="71"/>
      <c r="D47" s="71"/>
      <c r="E47" s="71"/>
      <c r="F47" s="71"/>
      <c r="G47" s="71"/>
      <c r="H47" s="71"/>
      <c r="I47" s="6"/>
      <c r="J47" s="6"/>
      <c r="K47" s="6"/>
      <c r="L47" s="6"/>
      <c r="M47" s="6"/>
      <c r="N47" s="6"/>
      <c r="O47" s="6"/>
      <c r="P47" s="6"/>
      <c r="Q47" s="6"/>
      <c r="R47" s="6"/>
      <c r="S47" s="6"/>
      <c r="T47" s="6"/>
      <c r="U47" s="6"/>
      <c r="V47" s="6"/>
      <c r="W47" s="6"/>
      <c r="X47" s="6"/>
      <c r="Y47" s="6"/>
      <c r="Z47" s="6"/>
      <c r="AA47" s="6"/>
      <c r="AB47" s="6"/>
      <c r="AC47" s="6"/>
    </row>
    <row r="48" ht="38.25" customHeight="1">
      <c r="A48" s="42"/>
      <c r="B48" s="6"/>
      <c r="C48" s="71"/>
      <c r="D48" s="71"/>
      <c r="E48" s="71"/>
      <c r="F48" s="71"/>
      <c r="G48" s="71"/>
      <c r="H48" s="71"/>
      <c r="I48" s="6"/>
      <c r="J48" s="6"/>
      <c r="K48" s="6"/>
      <c r="L48" s="6"/>
      <c r="M48" s="6"/>
      <c r="N48" s="6"/>
      <c r="O48" s="6"/>
      <c r="P48" s="6"/>
      <c r="Q48" s="6"/>
      <c r="R48" s="6"/>
      <c r="S48" s="6"/>
      <c r="T48" s="6"/>
      <c r="U48" s="6"/>
      <c r="V48" s="6"/>
      <c r="W48" s="6"/>
      <c r="X48" s="6"/>
      <c r="Y48" s="6"/>
      <c r="Z48" s="6"/>
      <c r="AA48" s="6"/>
      <c r="AB48" s="6"/>
      <c r="AC48" s="6"/>
    </row>
    <row r="49" ht="38.25" customHeight="1">
      <c r="A49" s="42"/>
      <c r="B49" s="6"/>
      <c r="C49" s="71"/>
      <c r="D49" s="71"/>
      <c r="E49" s="71"/>
      <c r="F49" s="71"/>
      <c r="G49" s="71"/>
      <c r="H49" s="71"/>
      <c r="I49" s="6"/>
      <c r="J49" s="6"/>
      <c r="K49" s="6"/>
      <c r="L49" s="6"/>
      <c r="M49" s="6"/>
      <c r="N49" s="6"/>
      <c r="O49" s="6"/>
      <c r="P49" s="6"/>
      <c r="Q49" s="6"/>
      <c r="R49" s="6"/>
      <c r="S49" s="6"/>
      <c r="T49" s="6"/>
      <c r="U49" s="6"/>
      <c r="V49" s="6"/>
      <c r="W49" s="6"/>
      <c r="X49" s="6"/>
      <c r="Y49" s="6"/>
      <c r="Z49" s="6"/>
      <c r="AA49" s="6"/>
      <c r="AB49" s="6"/>
      <c r="AC49" s="6"/>
    </row>
    <row r="50" ht="38.25" customHeight="1">
      <c r="A50" s="42"/>
      <c r="B50" s="6"/>
      <c r="C50" s="71"/>
      <c r="D50" s="71"/>
      <c r="E50" s="71"/>
      <c r="F50" s="71"/>
      <c r="G50" s="71"/>
      <c r="H50" s="71"/>
      <c r="I50" s="6"/>
      <c r="J50" s="6"/>
      <c r="K50" s="6"/>
      <c r="L50" s="6"/>
      <c r="M50" s="6"/>
      <c r="N50" s="6"/>
      <c r="O50" s="6"/>
      <c r="P50" s="6"/>
      <c r="Q50" s="6"/>
      <c r="R50" s="6"/>
      <c r="S50" s="6"/>
      <c r="T50" s="6"/>
      <c r="U50" s="6"/>
      <c r="V50" s="6"/>
      <c r="W50" s="6"/>
      <c r="X50" s="6"/>
      <c r="Y50" s="6"/>
      <c r="Z50" s="6"/>
      <c r="AA50" s="6"/>
      <c r="AB50" s="6"/>
      <c r="AC50" s="6"/>
    </row>
    <row r="51" ht="38.25" customHeight="1">
      <c r="A51" s="42"/>
      <c r="B51" s="6"/>
      <c r="C51" s="71"/>
      <c r="D51" s="71"/>
      <c r="E51" s="71"/>
      <c r="F51" s="71"/>
      <c r="G51" s="71"/>
      <c r="H51" s="71"/>
      <c r="I51" s="6"/>
      <c r="J51" s="6"/>
      <c r="K51" s="6"/>
      <c r="L51" s="6"/>
      <c r="M51" s="6"/>
      <c r="N51" s="6"/>
      <c r="O51" s="6"/>
      <c r="P51" s="6"/>
      <c r="Q51" s="6"/>
      <c r="R51" s="6"/>
      <c r="S51" s="6"/>
      <c r="T51" s="6"/>
      <c r="U51" s="6"/>
      <c r="V51" s="6"/>
      <c r="W51" s="6"/>
      <c r="X51" s="6"/>
      <c r="Y51" s="6"/>
      <c r="Z51" s="6"/>
      <c r="AA51" s="6"/>
      <c r="AB51" s="6"/>
      <c r="AC51" s="6"/>
    </row>
    <row r="52" ht="38.25" customHeight="1">
      <c r="A52" s="42"/>
      <c r="B52" s="6"/>
      <c r="C52" s="71"/>
      <c r="D52" s="71"/>
      <c r="E52" s="71"/>
      <c r="F52" s="71"/>
      <c r="G52" s="71"/>
      <c r="H52" s="71"/>
      <c r="I52" s="6"/>
      <c r="J52" s="6"/>
      <c r="K52" s="6"/>
      <c r="L52" s="6"/>
      <c r="M52" s="6"/>
      <c r="N52" s="6"/>
      <c r="O52" s="6"/>
      <c r="P52" s="6"/>
      <c r="Q52" s="6"/>
      <c r="R52" s="6"/>
      <c r="S52" s="6"/>
      <c r="T52" s="6"/>
      <c r="U52" s="6"/>
      <c r="V52" s="6"/>
      <c r="W52" s="6"/>
      <c r="X52" s="6"/>
      <c r="Y52" s="6"/>
      <c r="Z52" s="6"/>
      <c r="AA52" s="6"/>
      <c r="AB52" s="6"/>
      <c r="AC52" s="6"/>
    </row>
    <row r="53" ht="38.25" customHeight="1">
      <c r="A53" s="42"/>
      <c r="B53" s="6"/>
      <c r="C53" s="71"/>
      <c r="D53" s="71"/>
      <c r="E53" s="71"/>
      <c r="F53" s="71"/>
      <c r="G53" s="71"/>
      <c r="H53" s="71"/>
      <c r="I53" s="6"/>
      <c r="J53" s="6"/>
      <c r="K53" s="6"/>
      <c r="L53" s="6"/>
      <c r="M53" s="6"/>
      <c r="N53" s="6"/>
      <c r="O53" s="6"/>
      <c r="P53" s="6"/>
      <c r="Q53" s="6"/>
      <c r="R53" s="6"/>
      <c r="S53" s="6"/>
      <c r="T53" s="6"/>
      <c r="U53" s="6"/>
      <c r="V53" s="6"/>
      <c r="W53" s="6"/>
      <c r="X53" s="6"/>
      <c r="Y53" s="6"/>
      <c r="Z53" s="6"/>
      <c r="AA53" s="6"/>
      <c r="AB53" s="6"/>
      <c r="AC53" s="6"/>
    </row>
    <row r="54" ht="38.25" customHeight="1">
      <c r="A54" s="42"/>
      <c r="B54" s="6"/>
      <c r="C54" s="71"/>
      <c r="D54" s="71"/>
      <c r="E54" s="71"/>
      <c r="F54" s="71"/>
      <c r="G54" s="71"/>
      <c r="H54" s="71"/>
      <c r="I54" s="6"/>
      <c r="J54" s="6"/>
      <c r="K54" s="6"/>
      <c r="L54" s="6"/>
      <c r="M54" s="6"/>
      <c r="N54" s="6"/>
      <c r="O54" s="6"/>
      <c r="P54" s="6"/>
      <c r="Q54" s="6"/>
      <c r="R54" s="6"/>
      <c r="S54" s="6"/>
      <c r="T54" s="6"/>
      <c r="U54" s="6"/>
      <c r="V54" s="6"/>
      <c r="W54" s="6"/>
      <c r="X54" s="6"/>
      <c r="Y54" s="6"/>
      <c r="Z54" s="6"/>
      <c r="AA54" s="6"/>
      <c r="AB54" s="6"/>
      <c r="AC54" s="6"/>
    </row>
    <row r="55" ht="38.25" customHeight="1">
      <c r="A55" s="42"/>
      <c r="B55" s="6"/>
      <c r="C55" s="71"/>
      <c r="D55" s="71"/>
      <c r="E55" s="71"/>
      <c r="F55" s="71"/>
      <c r="G55" s="71"/>
      <c r="H55" s="71"/>
      <c r="I55" s="6"/>
      <c r="J55" s="6"/>
      <c r="K55" s="6"/>
      <c r="L55" s="6"/>
      <c r="M55" s="6"/>
      <c r="N55" s="6"/>
      <c r="O55" s="6"/>
      <c r="P55" s="6"/>
      <c r="Q55" s="6"/>
      <c r="R55" s="6"/>
      <c r="S55" s="6"/>
      <c r="T55" s="6"/>
      <c r="U55" s="6"/>
      <c r="V55" s="6"/>
      <c r="W55" s="6"/>
      <c r="X55" s="6"/>
      <c r="Y55" s="6"/>
      <c r="Z55" s="6"/>
      <c r="AA55" s="6"/>
      <c r="AB55" s="6"/>
      <c r="AC55" s="6"/>
    </row>
    <row r="56" ht="38.25" customHeight="1">
      <c r="A56" s="42"/>
      <c r="B56" s="6"/>
      <c r="C56" s="71"/>
      <c r="D56" s="71"/>
      <c r="E56" s="71"/>
      <c r="F56" s="71"/>
      <c r="G56" s="71"/>
      <c r="H56" s="71"/>
      <c r="I56" s="6"/>
      <c r="J56" s="6"/>
      <c r="K56" s="6"/>
      <c r="L56" s="6"/>
      <c r="M56" s="6"/>
      <c r="N56" s="6"/>
      <c r="O56" s="6"/>
      <c r="P56" s="6"/>
      <c r="Q56" s="6"/>
      <c r="R56" s="6"/>
      <c r="S56" s="6"/>
      <c r="T56" s="6"/>
      <c r="U56" s="6"/>
      <c r="V56" s="6"/>
      <c r="W56" s="6"/>
      <c r="X56" s="6"/>
      <c r="Y56" s="6"/>
      <c r="Z56" s="6"/>
      <c r="AA56" s="6"/>
      <c r="AB56" s="6"/>
      <c r="AC56" s="6"/>
    </row>
    <row r="57" ht="38.25" customHeight="1">
      <c r="A57" s="42"/>
      <c r="B57" s="6"/>
      <c r="C57" s="71"/>
      <c r="D57" s="71"/>
      <c r="E57" s="71"/>
      <c r="F57" s="71"/>
      <c r="G57" s="71"/>
      <c r="H57" s="71"/>
      <c r="I57" s="6"/>
      <c r="J57" s="6"/>
      <c r="K57" s="6"/>
      <c r="L57" s="6"/>
      <c r="M57" s="6"/>
      <c r="N57" s="6"/>
      <c r="O57" s="6"/>
      <c r="P57" s="6"/>
      <c r="Q57" s="6"/>
      <c r="R57" s="6"/>
      <c r="S57" s="6"/>
      <c r="T57" s="6"/>
      <c r="U57" s="6"/>
      <c r="V57" s="6"/>
      <c r="W57" s="6"/>
      <c r="X57" s="6"/>
      <c r="Y57" s="6"/>
      <c r="Z57" s="6"/>
      <c r="AA57" s="6"/>
      <c r="AB57" s="6"/>
      <c r="AC57" s="6"/>
    </row>
    <row r="58" ht="38.25" customHeight="1">
      <c r="A58" s="42"/>
      <c r="B58" s="6"/>
      <c r="C58" s="71"/>
      <c r="D58" s="71"/>
      <c r="E58" s="71"/>
      <c r="F58" s="71"/>
      <c r="G58" s="71"/>
      <c r="H58" s="71"/>
      <c r="I58" s="6"/>
      <c r="J58" s="6"/>
      <c r="K58" s="6"/>
      <c r="L58" s="6"/>
      <c r="M58" s="6"/>
      <c r="N58" s="6"/>
      <c r="O58" s="6"/>
      <c r="P58" s="6"/>
      <c r="Q58" s="6"/>
      <c r="R58" s="6"/>
      <c r="S58" s="6"/>
      <c r="T58" s="6"/>
      <c r="U58" s="6"/>
      <c r="V58" s="6"/>
      <c r="W58" s="6"/>
      <c r="X58" s="6"/>
      <c r="Y58" s="6"/>
      <c r="Z58" s="6"/>
      <c r="AA58" s="6"/>
      <c r="AB58" s="6"/>
      <c r="AC58" s="6"/>
    </row>
    <row r="59" ht="38.25" customHeight="1">
      <c r="A59" s="42"/>
      <c r="B59" s="6"/>
      <c r="C59" s="71"/>
      <c r="D59" s="71"/>
      <c r="E59" s="71"/>
      <c r="F59" s="71"/>
      <c r="G59" s="71"/>
      <c r="H59" s="71"/>
      <c r="I59" s="6"/>
      <c r="J59" s="6"/>
      <c r="K59" s="6"/>
      <c r="L59" s="6"/>
      <c r="M59" s="6"/>
      <c r="N59" s="6"/>
      <c r="O59" s="6"/>
      <c r="P59" s="6"/>
      <c r="Q59" s="6"/>
      <c r="R59" s="6"/>
      <c r="S59" s="6"/>
      <c r="T59" s="6"/>
      <c r="U59" s="6"/>
      <c r="V59" s="6"/>
      <c r="W59" s="6"/>
      <c r="X59" s="6"/>
      <c r="Y59" s="6"/>
      <c r="Z59" s="6"/>
      <c r="AA59" s="6"/>
      <c r="AB59" s="6"/>
      <c r="AC59" s="6"/>
    </row>
    <row r="60" ht="38.25" customHeight="1">
      <c r="A60" s="42"/>
      <c r="B60" s="6"/>
      <c r="C60" s="71"/>
      <c r="D60" s="71"/>
      <c r="E60" s="71"/>
      <c r="F60" s="71"/>
      <c r="G60" s="71"/>
      <c r="H60" s="71"/>
      <c r="I60" s="6"/>
      <c r="J60" s="6"/>
      <c r="K60" s="6"/>
      <c r="L60" s="6"/>
      <c r="M60" s="6"/>
      <c r="N60" s="6"/>
      <c r="O60" s="6"/>
      <c r="P60" s="6"/>
      <c r="Q60" s="6"/>
      <c r="R60" s="6"/>
      <c r="S60" s="6"/>
      <c r="T60" s="6"/>
      <c r="U60" s="6"/>
      <c r="V60" s="6"/>
      <c r="W60" s="6"/>
      <c r="X60" s="6"/>
      <c r="Y60" s="6"/>
      <c r="Z60" s="6"/>
      <c r="AA60" s="6"/>
      <c r="AB60" s="6"/>
      <c r="AC60" s="6"/>
    </row>
    <row r="61" ht="38.25" customHeight="1">
      <c r="A61" s="42"/>
      <c r="B61" s="6"/>
      <c r="C61" s="71"/>
      <c r="D61" s="71"/>
      <c r="E61" s="71"/>
      <c r="F61" s="71"/>
      <c r="G61" s="71"/>
      <c r="H61" s="71"/>
      <c r="I61" s="6"/>
      <c r="J61" s="6"/>
      <c r="K61" s="6"/>
      <c r="L61" s="6"/>
      <c r="M61" s="6"/>
      <c r="N61" s="6"/>
      <c r="O61" s="6"/>
      <c r="P61" s="6"/>
      <c r="Q61" s="6"/>
      <c r="R61" s="6"/>
      <c r="S61" s="6"/>
      <c r="T61" s="6"/>
      <c r="U61" s="6"/>
      <c r="V61" s="6"/>
      <c r="W61" s="6"/>
      <c r="X61" s="6"/>
      <c r="Y61" s="6"/>
      <c r="Z61" s="6"/>
      <c r="AA61" s="6"/>
      <c r="AB61" s="6"/>
      <c r="AC61" s="6"/>
    </row>
    <row r="62" ht="38.25" customHeight="1">
      <c r="A62" s="42"/>
      <c r="B62" s="6"/>
      <c r="C62" s="71"/>
      <c r="D62" s="71"/>
      <c r="E62" s="71"/>
      <c r="F62" s="71"/>
      <c r="G62" s="71"/>
      <c r="H62" s="71"/>
      <c r="I62" s="6"/>
      <c r="J62" s="6"/>
      <c r="K62" s="6"/>
      <c r="L62" s="6"/>
      <c r="M62" s="6"/>
      <c r="N62" s="6"/>
      <c r="O62" s="6"/>
      <c r="P62" s="6"/>
      <c r="Q62" s="6"/>
      <c r="R62" s="6"/>
      <c r="S62" s="6"/>
      <c r="T62" s="6"/>
      <c r="U62" s="6"/>
      <c r="V62" s="6"/>
      <c r="W62" s="6"/>
      <c r="X62" s="6"/>
      <c r="Y62" s="6"/>
      <c r="Z62" s="6"/>
      <c r="AA62" s="6"/>
      <c r="AB62" s="6"/>
      <c r="AC62" s="6"/>
    </row>
    <row r="63" ht="38.25" customHeight="1">
      <c r="A63" s="42"/>
      <c r="B63" s="6"/>
      <c r="C63" s="71"/>
      <c r="D63" s="71"/>
      <c r="E63" s="71"/>
      <c r="F63" s="71"/>
      <c r="G63" s="71"/>
      <c r="H63" s="71"/>
      <c r="I63" s="6"/>
      <c r="J63" s="6"/>
      <c r="K63" s="6"/>
      <c r="L63" s="6"/>
      <c r="M63" s="6"/>
      <c r="N63" s="6"/>
      <c r="O63" s="6"/>
      <c r="P63" s="6"/>
      <c r="Q63" s="6"/>
      <c r="R63" s="6"/>
      <c r="S63" s="6"/>
      <c r="T63" s="6"/>
      <c r="U63" s="6"/>
      <c r="V63" s="6"/>
      <c r="W63" s="6"/>
      <c r="X63" s="6"/>
      <c r="Y63" s="6"/>
      <c r="Z63" s="6"/>
      <c r="AA63" s="6"/>
      <c r="AB63" s="6"/>
      <c r="AC63" s="6"/>
    </row>
    <row r="64" ht="38.25" customHeight="1">
      <c r="A64" s="42"/>
      <c r="B64" s="6"/>
      <c r="C64" s="71"/>
      <c r="D64" s="71"/>
      <c r="E64" s="71"/>
      <c r="F64" s="71"/>
      <c r="G64" s="71"/>
      <c r="H64" s="71"/>
      <c r="I64" s="6"/>
      <c r="J64" s="6"/>
      <c r="K64" s="6"/>
      <c r="L64" s="6"/>
      <c r="M64" s="6"/>
      <c r="N64" s="6"/>
      <c r="O64" s="6"/>
      <c r="P64" s="6"/>
      <c r="Q64" s="6"/>
      <c r="R64" s="6"/>
      <c r="S64" s="6"/>
      <c r="T64" s="6"/>
      <c r="U64" s="6"/>
      <c r="V64" s="6"/>
      <c r="W64" s="6"/>
      <c r="X64" s="6"/>
      <c r="Y64" s="6"/>
      <c r="Z64" s="6"/>
      <c r="AA64" s="6"/>
      <c r="AB64" s="6"/>
      <c r="AC64" s="6"/>
    </row>
    <row r="65" ht="38.25" customHeight="1">
      <c r="A65" s="42"/>
      <c r="B65" s="6"/>
      <c r="C65" s="71"/>
      <c r="D65" s="71"/>
      <c r="E65" s="71"/>
      <c r="F65" s="71"/>
      <c r="G65" s="71"/>
      <c r="H65" s="71"/>
      <c r="I65" s="6"/>
      <c r="J65" s="6"/>
      <c r="K65" s="6"/>
      <c r="L65" s="6"/>
      <c r="M65" s="6"/>
      <c r="N65" s="6"/>
      <c r="O65" s="6"/>
      <c r="P65" s="6"/>
      <c r="Q65" s="6"/>
      <c r="R65" s="6"/>
      <c r="S65" s="6"/>
      <c r="T65" s="6"/>
      <c r="U65" s="6"/>
      <c r="V65" s="6"/>
      <c r="W65" s="6"/>
      <c r="X65" s="6"/>
      <c r="Y65" s="6"/>
      <c r="Z65" s="6"/>
      <c r="AA65" s="6"/>
      <c r="AB65" s="6"/>
      <c r="AC65" s="6"/>
    </row>
    <row r="66" ht="38.25" customHeight="1">
      <c r="A66" s="42"/>
      <c r="B66" s="6"/>
      <c r="C66" s="71"/>
      <c r="D66" s="71"/>
      <c r="E66" s="71"/>
      <c r="F66" s="71"/>
      <c r="G66" s="71"/>
      <c r="H66" s="71"/>
      <c r="I66" s="6"/>
      <c r="J66" s="6"/>
      <c r="K66" s="6"/>
      <c r="L66" s="6"/>
      <c r="M66" s="6"/>
      <c r="N66" s="6"/>
      <c r="O66" s="6"/>
      <c r="P66" s="6"/>
      <c r="Q66" s="6"/>
      <c r="R66" s="6"/>
      <c r="S66" s="6"/>
      <c r="T66" s="6"/>
      <c r="U66" s="6"/>
      <c r="V66" s="6"/>
      <c r="W66" s="6"/>
      <c r="X66" s="6"/>
      <c r="Y66" s="6"/>
      <c r="Z66" s="6"/>
      <c r="AA66" s="6"/>
      <c r="AB66" s="6"/>
      <c r="AC66" s="6"/>
    </row>
    <row r="67" ht="38.25" customHeight="1">
      <c r="A67" s="42"/>
      <c r="B67" s="6"/>
      <c r="C67" s="71"/>
      <c r="D67" s="71"/>
      <c r="E67" s="71"/>
      <c r="F67" s="71"/>
      <c r="G67" s="71"/>
      <c r="H67" s="71"/>
      <c r="I67" s="6"/>
      <c r="J67" s="6"/>
      <c r="K67" s="6"/>
      <c r="L67" s="6"/>
      <c r="M67" s="6"/>
      <c r="N67" s="6"/>
      <c r="O67" s="6"/>
      <c r="P67" s="6"/>
      <c r="Q67" s="6"/>
      <c r="R67" s="6"/>
      <c r="S67" s="6"/>
      <c r="T67" s="6"/>
      <c r="U67" s="6"/>
      <c r="V67" s="6"/>
      <c r="W67" s="6"/>
      <c r="X67" s="6"/>
      <c r="Y67" s="6"/>
      <c r="Z67" s="6"/>
      <c r="AA67" s="6"/>
      <c r="AB67" s="6"/>
      <c r="AC67" s="6"/>
    </row>
    <row r="68" ht="38.25" customHeight="1">
      <c r="A68" s="42"/>
      <c r="B68" s="6"/>
      <c r="C68" s="71"/>
      <c r="D68" s="71"/>
      <c r="E68" s="71"/>
      <c r="F68" s="71"/>
      <c r="G68" s="71"/>
      <c r="H68" s="71"/>
      <c r="I68" s="6"/>
      <c r="J68" s="6"/>
      <c r="K68" s="6"/>
      <c r="L68" s="6"/>
      <c r="M68" s="6"/>
      <c r="N68" s="6"/>
      <c r="O68" s="6"/>
      <c r="P68" s="6"/>
      <c r="Q68" s="6"/>
      <c r="R68" s="6"/>
      <c r="S68" s="6"/>
      <c r="T68" s="6"/>
      <c r="U68" s="6"/>
      <c r="V68" s="6"/>
      <c r="W68" s="6"/>
      <c r="X68" s="6"/>
      <c r="Y68" s="6"/>
      <c r="Z68" s="6"/>
      <c r="AA68" s="6"/>
      <c r="AB68" s="6"/>
      <c r="AC68" s="6"/>
    </row>
    <row r="69" ht="38.25" customHeight="1">
      <c r="A69" s="42"/>
      <c r="B69" s="6"/>
      <c r="C69" s="71"/>
      <c r="D69" s="71"/>
      <c r="E69" s="71"/>
      <c r="F69" s="71"/>
      <c r="G69" s="71"/>
      <c r="H69" s="71"/>
      <c r="I69" s="6"/>
      <c r="J69" s="6"/>
      <c r="K69" s="6"/>
      <c r="L69" s="6"/>
      <c r="M69" s="6"/>
      <c r="N69" s="6"/>
      <c r="O69" s="6"/>
      <c r="P69" s="6"/>
      <c r="Q69" s="6"/>
      <c r="R69" s="6"/>
      <c r="S69" s="6"/>
      <c r="T69" s="6"/>
      <c r="U69" s="6"/>
      <c r="V69" s="6"/>
      <c r="W69" s="6"/>
      <c r="X69" s="6"/>
      <c r="Y69" s="6"/>
      <c r="Z69" s="6"/>
      <c r="AA69" s="6"/>
      <c r="AB69" s="6"/>
      <c r="AC69" s="6"/>
    </row>
    <row r="70" ht="38.25" customHeight="1">
      <c r="A70" s="42"/>
      <c r="B70" s="6"/>
      <c r="C70" s="71"/>
      <c r="D70" s="71"/>
      <c r="E70" s="71"/>
      <c r="F70" s="71"/>
      <c r="G70" s="71"/>
      <c r="H70" s="71"/>
      <c r="I70" s="6"/>
      <c r="J70" s="6"/>
      <c r="K70" s="6"/>
      <c r="L70" s="6"/>
      <c r="M70" s="6"/>
      <c r="N70" s="6"/>
      <c r="O70" s="6"/>
      <c r="P70" s="6"/>
      <c r="Q70" s="6"/>
      <c r="R70" s="6"/>
      <c r="S70" s="6"/>
      <c r="T70" s="6"/>
      <c r="U70" s="6"/>
      <c r="V70" s="6"/>
      <c r="W70" s="6"/>
      <c r="X70" s="6"/>
      <c r="Y70" s="6"/>
      <c r="Z70" s="6"/>
      <c r="AA70" s="6"/>
      <c r="AB70" s="6"/>
      <c r="AC70" s="6"/>
    </row>
    <row r="71" ht="38.25" customHeight="1">
      <c r="A71" s="42"/>
      <c r="B71" s="6"/>
      <c r="C71" s="71"/>
      <c r="D71" s="71"/>
      <c r="E71" s="71"/>
      <c r="F71" s="71"/>
      <c r="G71" s="71"/>
      <c r="H71" s="71"/>
      <c r="I71" s="6"/>
      <c r="J71" s="6"/>
      <c r="K71" s="6"/>
      <c r="L71" s="6"/>
      <c r="M71" s="6"/>
      <c r="N71" s="6"/>
      <c r="O71" s="6"/>
      <c r="P71" s="6"/>
      <c r="Q71" s="6"/>
      <c r="R71" s="6"/>
      <c r="S71" s="6"/>
      <c r="T71" s="6"/>
      <c r="U71" s="6"/>
      <c r="V71" s="6"/>
      <c r="W71" s="6"/>
      <c r="X71" s="6"/>
      <c r="Y71" s="6"/>
      <c r="Z71" s="6"/>
      <c r="AA71" s="6"/>
      <c r="AB71" s="6"/>
      <c r="AC71" s="6"/>
    </row>
    <row r="72" ht="38.25" customHeight="1">
      <c r="A72" s="42"/>
      <c r="B72" s="6"/>
      <c r="C72" s="71"/>
      <c r="D72" s="71"/>
      <c r="E72" s="71"/>
      <c r="F72" s="71"/>
      <c r="G72" s="71"/>
      <c r="H72" s="71"/>
      <c r="I72" s="6"/>
      <c r="J72" s="6"/>
      <c r="K72" s="6"/>
      <c r="L72" s="6"/>
      <c r="M72" s="6"/>
      <c r="N72" s="6"/>
      <c r="O72" s="6"/>
      <c r="P72" s="6"/>
      <c r="Q72" s="6"/>
      <c r="R72" s="6"/>
      <c r="S72" s="6"/>
      <c r="T72" s="6"/>
      <c r="U72" s="6"/>
      <c r="V72" s="6"/>
      <c r="W72" s="6"/>
      <c r="X72" s="6"/>
      <c r="Y72" s="6"/>
      <c r="Z72" s="6"/>
      <c r="AA72" s="6"/>
      <c r="AB72" s="6"/>
      <c r="AC72" s="6"/>
    </row>
    <row r="73" ht="38.25" customHeight="1">
      <c r="A73" s="42"/>
      <c r="B73" s="6"/>
      <c r="C73" s="71"/>
      <c r="D73" s="71"/>
      <c r="E73" s="71"/>
      <c r="F73" s="71"/>
      <c r="G73" s="71"/>
      <c r="H73" s="71"/>
      <c r="I73" s="6"/>
      <c r="J73" s="6"/>
      <c r="K73" s="6"/>
      <c r="L73" s="6"/>
      <c r="M73" s="6"/>
      <c r="N73" s="6"/>
      <c r="O73" s="6"/>
      <c r="P73" s="6"/>
      <c r="Q73" s="6"/>
      <c r="R73" s="6"/>
      <c r="S73" s="6"/>
      <c r="T73" s="6"/>
      <c r="U73" s="6"/>
      <c r="V73" s="6"/>
      <c r="W73" s="6"/>
      <c r="X73" s="6"/>
      <c r="Y73" s="6"/>
      <c r="Z73" s="6"/>
      <c r="AA73" s="6"/>
      <c r="AB73" s="6"/>
      <c r="AC73" s="6"/>
    </row>
    <row r="74" ht="38.25" customHeight="1">
      <c r="A74" s="42"/>
      <c r="B74" s="6"/>
      <c r="C74" s="71"/>
      <c r="D74" s="71"/>
      <c r="E74" s="71"/>
      <c r="F74" s="71"/>
      <c r="G74" s="71"/>
      <c r="H74" s="71"/>
      <c r="I74" s="6"/>
      <c r="J74" s="6"/>
      <c r="K74" s="6"/>
      <c r="L74" s="6"/>
      <c r="M74" s="6"/>
      <c r="N74" s="6"/>
      <c r="O74" s="6"/>
      <c r="P74" s="6"/>
      <c r="Q74" s="6"/>
      <c r="R74" s="6"/>
      <c r="S74" s="6"/>
      <c r="T74" s="6"/>
      <c r="U74" s="6"/>
      <c r="V74" s="6"/>
      <c r="W74" s="6"/>
      <c r="X74" s="6"/>
      <c r="Y74" s="6"/>
      <c r="Z74" s="6"/>
      <c r="AA74" s="6"/>
      <c r="AB74" s="6"/>
      <c r="AC74" s="6"/>
    </row>
    <row r="75" ht="38.25" customHeight="1">
      <c r="A75" s="42"/>
      <c r="B75" s="6"/>
      <c r="C75" s="71"/>
      <c r="D75" s="71"/>
      <c r="E75" s="71"/>
      <c r="F75" s="71"/>
      <c r="G75" s="71"/>
      <c r="H75" s="71"/>
      <c r="I75" s="6"/>
      <c r="J75" s="6"/>
      <c r="K75" s="6"/>
      <c r="L75" s="6"/>
      <c r="M75" s="6"/>
      <c r="N75" s="6"/>
      <c r="O75" s="6"/>
      <c r="P75" s="6"/>
      <c r="Q75" s="6"/>
      <c r="R75" s="6"/>
      <c r="S75" s="6"/>
      <c r="T75" s="6"/>
      <c r="U75" s="6"/>
      <c r="V75" s="6"/>
      <c r="W75" s="6"/>
      <c r="X75" s="6"/>
      <c r="Y75" s="6"/>
      <c r="Z75" s="6"/>
      <c r="AA75" s="6"/>
      <c r="AB75" s="6"/>
      <c r="AC75" s="6"/>
    </row>
    <row r="76" ht="38.25" customHeight="1">
      <c r="A76" s="42"/>
      <c r="B76" s="6"/>
      <c r="C76" s="71"/>
      <c r="D76" s="71"/>
      <c r="E76" s="71"/>
      <c r="F76" s="71"/>
      <c r="G76" s="71"/>
      <c r="H76" s="71"/>
      <c r="I76" s="6"/>
      <c r="J76" s="6"/>
      <c r="K76" s="6"/>
      <c r="L76" s="6"/>
      <c r="M76" s="6"/>
      <c r="N76" s="6"/>
      <c r="O76" s="6"/>
      <c r="P76" s="6"/>
      <c r="Q76" s="6"/>
      <c r="R76" s="6"/>
      <c r="S76" s="6"/>
      <c r="T76" s="6"/>
      <c r="U76" s="6"/>
      <c r="V76" s="6"/>
      <c r="W76" s="6"/>
      <c r="X76" s="6"/>
      <c r="Y76" s="6"/>
      <c r="Z76" s="6"/>
      <c r="AA76" s="6"/>
      <c r="AB76" s="6"/>
      <c r="AC76" s="6"/>
    </row>
    <row r="77" ht="38.25" customHeight="1">
      <c r="A77" s="42"/>
      <c r="B77" s="6"/>
      <c r="C77" s="71"/>
      <c r="D77" s="71"/>
      <c r="E77" s="71"/>
      <c r="F77" s="71"/>
      <c r="G77" s="71"/>
      <c r="H77" s="71"/>
      <c r="I77" s="6"/>
      <c r="J77" s="6"/>
      <c r="K77" s="6"/>
      <c r="L77" s="6"/>
      <c r="M77" s="6"/>
      <c r="N77" s="6"/>
      <c r="O77" s="6"/>
      <c r="P77" s="6"/>
      <c r="Q77" s="6"/>
      <c r="R77" s="6"/>
      <c r="S77" s="6"/>
      <c r="T77" s="6"/>
      <c r="U77" s="6"/>
      <c r="V77" s="6"/>
      <c r="W77" s="6"/>
      <c r="X77" s="6"/>
      <c r="Y77" s="6"/>
      <c r="Z77" s="6"/>
      <c r="AA77" s="6"/>
      <c r="AB77" s="6"/>
      <c r="AC77" s="6"/>
    </row>
    <row r="78" ht="38.25" customHeight="1">
      <c r="A78" s="42"/>
      <c r="B78" s="6"/>
      <c r="C78" s="71"/>
      <c r="D78" s="71"/>
      <c r="E78" s="71"/>
      <c r="F78" s="71"/>
      <c r="G78" s="71"/>
      <c r="H78" s="71"/>
      <c r="I78" s="6"/>
      <c r="J78" s="6"/>
      <c r="K78" s="6"/>
      <c r="L78" s="6"/>
      <c r="M78" s="6"/>
      <c r="N78" s="6"/>
      <c r="O78" s="6"/>
      <c r="P78" s="6"/>
      <c r="Q78" s="6"/>
      <c r="R78" s="6"/>
      <c r="S78" s="6"/>
      <c r="T78" s="6"/>
      <c r="U78" s="6"/>
      <c r="V78" s="6"/>
      <c r="W78" s="6"/>
      <c r="X78" s="6"/>
      <c r="Y78" s="6"/>
      <c r="Z78" s="6"/>
      <c r="AA78" s="6"/>
      <c r="AB78" s="6"/>
      <c r="AC78" s="6"/>
    </row>
    <row r="79" ht="38.25" customHeight="1">
      <c r="A79" s="42"/>
      <c r="B79" s="6"/>
      <c r="C79" s="71"/>
      <c r="D79" s="71"/>
      <c r="E79" s="71"/>
      <c r="F79" s="71"/>
      <c r="G79" s="71"/>
      <c r="H79" s="71"/>
      <c r="I79" s="6"/>
      <c r="J79" s="6"/>
      <c r="K79" s="6"/>
      <c r="L79" s="6"/>
      <c r="M79" s="6"/>
      <c r="N79" s="6"/>
      <c r="O79" s="6"/>
      <c r="P79" s="6"/>
      <c r="Q79" s="6"/>
      <c r="R79" s="6"/>
      <c r="S79" s="6"/>
      <c r="T79" s="6"/>
      <c r="U79" s="6"/>
      <c r="V79" s="6"/>
      <c r="W79" s="6"/>
      <c r="X79" s="6"/>
      <c r="Y79" s="6"/>
      <c r="Z79" s="6"/>
      <c r="AA79" s="6"/>
      <c r="AB79" s="6"/>
      <c r="AC79" s="6"/>
    </row>
    <row r="80" ht="38.25" customHeight="1">
      <c r="A80" s="42"/>
      <c r="B80" s="6"/>
      <c r="C80" s="71"/>
      <c r="D80" s="71"/>
      <c r="E80" s="71"/>
      <c r="F80" s="71"/>
      <c r="G80" s="71"/>
      <c r="H80" s="71"/>
      <c r="I80" s="6"/>
      <c r="J80" s="6"/>
      <c r="K80" s="6"/>
      <c r="L80" s="6"/>
      <c r="M80" s="6"/>
      <c r="N80" s="6"/>
      <c r="O80" s="6"/>
      <c r="P80" s="6"/>
      <c r="Q80" s="6"/>
      <c r="R80" s="6"/>
      <c r="S80" s="6"/>
      <c r="T80" s="6"/>
      <c r="U80" s="6"/>
      <c r="V80" s="6"/>
      <c r="W80" s="6"/>
      <c r="X80" s="6"/>
      <c r="Y80" s="6"/>
      <c r="Z80" s="6"/>
      <c r="AA80" s="6"/>
      <c r="AB80" s="6"/>
      <c r="AC80" s="6"/>
    </row>
    <row r="81" ht="38.25" customHeight="1">
      <c r="A81" s="42"/>
      <c r="B81" s="6"/>
      <c r="C81" s="71"/>
      <c r="D81" s="71"/>
      <c r="E81" s="71"/>
      <c r="F81" s="71"/>
      <c r="G81" s="71"/>
      <c r="H81" s="71"/>
      <c r="I81" s="6"/>
      <c r="J81" s="6"/>
      <c r="K81" s="6"/>
      <c r="L81" s="6"/>
      <c r="M81" s="6"/>
      <c r="N81" s="6"/>
      <c r="O81" s="6"/>
      <c r="P81" s="6"/>
      <c r="Q81" s="6"/>
      <c r="R81" s="6"/>
      <c r="S81" s="6"/>
      <c r="T81" s="6"/>
      <c r="U81" s="6"/>
      <c r="V81" s="6"/>
      <c r="W81" s="6"/>
      <c r="X81" s="6"/>
      <c r="Y81" s="6"/>
      <c r="Z81" s="6"/>
      <c r="AA81" s="6"/>
      <c r="AB81" s="6"/>
      <c r="AC81" s="6"/>
    </row>
    <row r="82" ht="38.25" customHeight="1">
      <c r="A82" s="42"/>
      <c r="B82" s="6"/>
      <c r="C82" s="71"/>
      <c r="D82" s="71"/>
      <c r="E82" s="71"/>
      <c r="F82" s="71"/>
      <c r="G82" s="71"/>
      <c r="H82" s="71"/>
      <c r="I82" s="6"/>
      <c r="J82" s="6"/>
      <c r="K82" s="6"/>
      <c r="L82" s="6"/>
      <c r="M82" s="6"/>
      <c r="N82" s="6"/>
      <c r="O82" s="6"/>
      <c r="P82" s="6"/>
      <c r="Q82" s="6"/>
      <c r="R82" s="6"/>
      <c r="S82" s="6"/>
      <c r="T82" s="6"/>
      <c r="U82" s="6"/>
      <c r="V82" s="6"/>
      <c r="W82" s="6"/>
      <c r="X82" s="6"/>
      <c r="Y82" s="6"/>
      <c r="Z82" s="6"/>
      <c r="AA82" s="6"/>
      <c r="AB82" s="6"/>
      <c r="AC82" s="6"/>
    </row>
    <row r="83" ht="38.25" customHeight="1">
      <c r="A83" s="42"/>
      <c r="B83" s="6"/>
      <c r="C83" s="71"/>
      <c r="D83" s="71"/>
      <c r="E83" s="71"/>
      <c r="F83" s="71"/>
      <c r="G83" s="71"/>
      <c r="H83" s="71"/>
      <c r="I83" s="6"/>
      <c r="J83" s="6"/>
      <c r="K83" s="6"/>
      <c r="L83" s="6"/>
      <c r="M83" s="6"/>
      <c r="N83" s="6"/>
      <c r="O83" s="6"/>
      <c r="P83" s="6"/>
      <c r="Q83" s="6"/>
      <c r="R83" s="6"/>
      <c r="S83" s="6"/>
      <c r="T83" s="6"/>
      <c r="U83" s="6"/>
      <c r="V83" s="6"/>
      <c r="W83" s="6"/>
      <c r="X83" s="6"/>
      <c r="Y83" s="6"/>
      <c r="Z83" s="6"/>
      <c r="AA83" s="6"/>
      <c r="AB83" s="6"/>
      <c r="AC83" s="6"/>
    </row>
    <row r="84" ht="38.25" customHeight="1">
      <c r="A84" s="42"/>
      <c r="B84" s="6"/>
      <c r="C84" s="71"/>
      <c r="D84" s="71"/>
      <c r="E84" s="71"/>
      <c r="F84" s="71"/>
      <c r="G84" s="71"/>
      <c r="H84" s="71"/>
      <c r="I84" s="6"/>
      <c r="J84" s="6"/>
      <c r="K84" s="6"/>
      <c r="L84" s="6"/>
      <c r="M84" s="6"/>
      <c r="N84" s="6"/>
      <c r="O84" s="6"/>
      <c r="P84" s="6"/>
      <c r="Q84" s="6"/>
      <c r="R84" s="6"/>
      <c r="S84" s="6"/>
      <c r="T84" s="6"/>
      <c r="U84" s="6"/>
      <c r="V84" s="6"/>
      <c r="W84" s="6"/>
      <c r="X84" s="6"/>
      <c r="Y84" s="6"/>
      <c r="Z84" s="6"/>
      <c r="AA84" s="6"/>
      <c r="AB84" s="6"/>
      <c r="AC84" s="6"/>
    </row>
    <row r="85" ht="38.25" customHeight="1">
      <c r="A85" s="42"/>
      <c r="B85" s="6"/>
      <c r="C85" s="71"/>
      <c r="D85" s="71"/>
      <c r="E85" s="71"/>
      <c r="F85" s="71"/>
      <c r="G85" s="71"/>
      <c r="H85" s="71"/>
      <c r="I85" s="6"/>
      <c r="J85" s="6"/>
      <c r="K85" s="6"/>
      <c r="L85" s="6"/>
      <c r="M85" s="6"/>
      <c r="N85" s="6"/>
      <c r="O85" s="6"/>
      <c r="P85" s="6"/>
      <c r="Q85" s="6"/>
      <c r="R85" s="6"/>
      <c r="S85" s="6"/>
      <c r="T85" s="6"/>
      <c r="U85" s="6"/>
      <c r="V85" s="6"/>
      <c r="W85" s="6"/>
      <c r="X85" s="6"/>
      <c r="Y85" s="6"/>
      <c r="Z85" s="6"/>
      <c r="AA85" s="6"/>
      <c r="AB85" s="6"/>
      <c r="AC85" s="6"/>
    </row>
    <row r="86" ht="38.25" customHeight="1">
      <c r="A86" s="42"/>
      <c r="B86" s="6"/>
      <c r="C86" s="71"/>
      <c r="D86" s="71"/>
      <c r="E86" s="71"/>
      <c r="F86" s="71"/>
      <c r="G86" s="71"/>
      <c r="H86" s="71"/>
      <c r="I86" s="6"/>
      <c r="J86" s="6"/>
      <c r="K86" s="6"/>
      <c r="L86" s="6"/>
      <c r="M86" s="6"/>
      <c r="N86" s="6"/>
      <c r="O86" s="6"/>
      <c r="P86" s="6"/>
      <c r="Q86" s="6"/>
      <c r="R86" s="6"/>
      <c r="S86" s="6"/>
      <c r="T86" s="6"/>
      <c r="U86" s="6"/>
      <c r="V86" s="6"/>
      <c r="W86" s="6"/>
      <c r="X86" s="6"/>
      <c r="Y86" s="6"/>
      <c r="Z86" s="6"/>
      <c r="AA86" s="6"/>
      <c r="AB86" s="6"/>
      <c r="AC86" s="6"/>
    </row>
    <row r="87" ht="38.25" customHeight="1">
      <c r="A87" s="42"/>
      <c r="B87" s="6"/>
      <c r="C87" s="71"/>
      <c r="D87" s="71"/>
      <c r="E87" s="71"/>
      <c r="F87" s="71"/>
      <c r="G87" s="71"/>
      <c r="H87" s="71"/>
      <c r="I87" s="6"/>
      <c r="J87" s="6"/>
      <c r="K87" s="6"/>
      <c r="L87" s="6"/>
      <c r="M87" s="6"/>
      <c r="N87" s="6"/>
      <c r="O87" s="6"/>
      <c r="P87" s="6"/>
      <c r="Q87" s="6"/>
      <c r="R87" s="6"/>
      <c r="S87" s="6"/>
      <c r="T87" s="6"/>
      <c r="U87" s="6"/>
      <c r="V87" s="6"/>
      <c r="W87" s="6"/>
      <c r="X87" s="6"/>
      <c r="Y87" s="6"/>
      <c r="Z87" s="6"/>
      <c r="AA87" s="6"/>
      <c r="AB87" s="6"/>
      <c r="AC87" s="6"/>
    </row>
    <row r="88" ht="38.25" customHeight="1">
      <c r="A88" s="42"/>
      <c r="B88" s="6"/>
      <c r="C88" s="71"/>
      <c r="D88" s="71"/>
      <c r="E88" s="71"/>
      <c r="F88" s="71"/>
      <c r="G88" s="71"/>
      <c r="H88" s="71"/>
      <c r="I88" s="6"/>
      <c r="J88" s="6"/>
      <c r="K88" s="6"/>
      <c r="L88" s="6"/>
      <c r="M88" s="6"/>
      <c r="N88" s="6"/>
      <c r="O88" s="6"/>
      <c r="P88" s="6"/>
      <c r="Q88" s="6"/>
      <c r="R88" s="6"/>
      <c r="S88" s="6"/>
      <c r="T88" s="6"/>
      <c r="U88" s="6"/>
      <c r="V88" s="6"/>
      <c r="W88" s="6"/>
      <c r="X88" s="6"/>
      <c r="Y88" s="6"/>
      <c r="Z88" s="6"/>
      <c r="AA88" s="6"/>
      <c r="AB88" s="6"/>
      <c r="AC88" s="6"/>
    </row>
    <row r="89" ht="38.25" customHeight="1">
      <c r="A89" s="42"/>
      <c r="B89" s="6"/>
      <c r="C89" s="71"/>
      <c r="D89" s="71"/>
      <c r="E89" s="71"/>
      <c r="F89" s="71"/>
      <c r="G89" s="71"/>
      <c r="H89" s="71"/>
      <c r="I89" s="6"/>
      <c r="J89" s="6"/>
      <c r="K89" s="6"/>
      <c r="L89" s="6"/>
      <c r="M89" s="6"/>
      <c r="N89" s="6"/>
      <c r="O89" s="6"/>
      <c r="P89" s="6"/>
      <c r="Q89" s="6"/>
      <c r="R89" s="6"/>
      <c r="S89" s="6"/>
      <c r="T89" s="6"/>
      <c r="U89" s="6"/>
      <c r="V89" s="6"/>
      <c r="W89" s="6"/>
      <c r="X89" s="6"/>
      <c r="Y89" s="6"/>
      <c r="Z89" s="6"/>
      <c r="AA89" s="6"/>
      <c r="AB89" s="6"/>
      <c r="AC89" s="6"/>
    </row>
    <row r="90" ht="38.25" customHeight="1">
      <c r="A90" s="42"/>
      <c r="B90" s="6"/>
      <c r="C90" s="71"/>
      <c r="D90" s="71"/>
      <c r="E90" s="71"/>
      <c r="F90" s="71"/>
      <c r="G90" s="71"/>
      <c r="H90" s="71"/>
      <c r="I90" s="6"/>
      <c r="J90" s="6"/>
      <c r="K90" s="6"/>
      <c r="L90" s="6"/>
      <c r="M90" s="6"/>
      <c r="N90" s="6"/>
      <c r="O90" s="6"/>
      <c r="P90" s="6"/>
      <c r="Q90" s="6"/>
      <c r="R90" s="6"/>
      <c r="S90" s="6"/>
      <c r="T90" s="6"/>
      <c r="U90" s="6"/>
      <c r="V90" s="6"/>
      <c r="W90" s="6"/>
      <c r="X90" s="6"/>
      <c r="Y90" s="6"/>
      <c r="Z90" s="6"/>
      <c r="AA90" s="6"/>
      <c r="AB90" s="6"/>
      <c r="AC90" s="6"/>
    </row>
    <row r="91" ht="38.25" customHeight="1">
      <c r="A91" s="42"/>
      <c r="B91" s="6"/>
      <c r="C91" s="71"/>
      <c r="D91" s="71"/>
      <c r="E91" s="71"/>
      <c r="F91" s="71"/>
      <c r="G91" s="71"/>
      <c r="H91" s="71"/>
      <c r="I91" s="6"/>
      <c r="J91" s="6"/>
      <c r="K91" s="6"/>
      <c r="L91" s="6"/>
      <c r="M91" s="6"/>
      <c r="N91" s="6"/>
      <c r="O91" s="6"/>
      <c r="P91" s="6"/>
      <c r="Q91" s="6"/>
      <c r="R91" s="6"/>
      <c r="S91" s="6"/>
      <c r="T91" s="6"/>
      <c r="U91" s="6"/>
      <c r="V91" s="6"/>
      <c r="W91" s="6"/>
      <c r="X91" s="6"/>
      <c r="Y91" s="6"/>
      <c r="Z91" s="6"/>
      <c r="AA91" s="6"/>
      <c r="AB91" s="6"/>
      <c r="AC91" s="6"/>
    </row>
    <row r="92" ht="38.25" customHeight="1">
      <c r="A92" s="42"/>
      <c r="B92" s="6"/>
      <c r="C92" s="71"/>
      <c r="D92" s="71"/>
      <c r="E92" s="71"/>
      <c r="F92" s="71"/>
      <c r="G92" s="71"/>
      <c r="H92" s="71"/>
      <c r="I92" s="6"/>
      <c r="J92" s="6"/>
      <c r="K92" s="6"/>
      <c r="L92" s="6"/>
      <c r="M92" s="6"/>
      <c r="N92" s="6"/>
      <c r="O92" s="6"/>
      <c r="P92" s="6"/>
      <c r="Q92" s="6"/>
      <c r="R92" s="6"/>
      <c r="S92" s="6"/>
      <c r="T92" s="6"/>
      <c r="U92" s="6"/>
      <c r="V92" s="6"/>
      <c r="W92" s="6"/>
      <c r="X92" s="6"/>
      <c r="Y92" s="6"/>
      <c r="Z92" s="6"/>
      <c r="AA92" s="6"/>
      <c r="AB92" s="6"/>
      <c r="AC92" s="6"/>
    </row>
    <row r="93" ht="38.25" customHeight="1">
      <c r="A93" s="42"/>
      <c r="B93" s="6"/>
      <c r="C93" s="71"/>
      <c r="D93" s="71"/>
      <c r="E93" s="71"/>
      <c r="F93" s="71"/>
      <c r="G93" s="71"/>
      <c r="H93" s="71"/>
      <c r="I93" s="6"/>
      <c r="J93" s="6"/>
      <c r="K93" s="6"/>
      <c r="L93" s="6"/>
      <c r="M93" s="6"/>
      <c r="N93" s="6"/>
      <c r="O93" s="6"/>
      <c r="P93" s="6"/>
      <c r="Q93" s="6"/>
      <c r="R93" s="6"/>
      <c r="S93" s="6"/>
      <c r="T93" s="6"/>
      <c r="U93" s="6"/>
      <c r="V93" s="6"/>
      <c r="W93" s="6"/>
      <c r="X93" s="6"/>
      <c r="Y93" s="6"/>
      <c r="Z93" s="6"/>
      <c r="AA93" s="6"/>
      <c r="AB93" s="6"/>
      <c r="AC93" s="6"/>
    </row>
    <row r="94" ht="38.25" customHeight="1">
      <c r="A94" s="42"/>
      <c r="B94" s="6"/>
      <c r="C94" s="71"/>
      <c r="D94" s="71"/>
      <c r="E94" s="71"/>
      <c r="F94" s="71"/>
      <c r="G94" s="71"/>
      <c r="H94" s="71"/>
      <c r="I94" s="6"/>
      <c r="J94" s="6"/>
      <c r="K94" s="6"/>
      <c r="L94" s="6"/>
      <c r="M94" s="6"/>
      <c r="N94" s="6"/>
      <c r="O94" s="6"/>
      <c r="P94" s="6"/>
      <c r="Q94" s="6"/>
      <c r="R94" s="6"/>
      <c r="S94" s="6"/>
      <c r="T94" s="6"/>
      <c r="U94" s="6"/>
      <c r="V94" s="6"/>
      <c r="W94" s="6"/>
      <c r="X94" s="6"/>
      <c r="Y94" s="6"/>
      <c r="Z94" s="6"/>
      <c r="AA94" s="6"/>
      <c r="AB94" s="6"/>
      <c r="AC94" s="6"/>
    </row>
    <row r="95" ht="38.25" customHeight="1">
      <c r="A95" s="42"/>
      <c r="B95" s="6"/>
      <c r="C95" s="71"/>
      <c r="D95" s="71"/>
      <c r="E95" s="71"/>
      <c r="F95" s="71"/>
      <c r="G95" s="71"/>
      <c r="H95" s="71"/>
      <c r="I95" s="6"/>
      <c r="J95" s="6"/>
      <c r="K95" s="6"/>
      <c r="L95" s="6"/>
      <c r="M95" s="6"/>
      <c r="N95" s="6"/>
      <c r="O95" s="6"/>
      <c r="P95" s="6"/>
      <c r="Q95" s="6"/>
      <c r="R95" s="6"/>
      <c r="S95" s="6"/>
      <c r="T95" s="6"/>
      <c r="U95" s="6"/>
      <c r="V95" s="6"/>
      <c r="W95" s="6"/>
      <c r="X95" s="6"/>
      <c r="Y95" s="6"/>
      <c r="Z95" s="6"/>
      <c r="AA95" s="6"/>
      <c r="AB95" s="6"/>
      <c r="AC95" s="6"/>
    </row>
    <row r="96" ht="38.25" customHeight="1">
      <c r="A96" s="42"/>
      <c r="B96" s="6"/>
      <c r="C96" s="71"/>
      <c r="D96" s="71"/>
      <c r="E96" s="71"/>
      <c r="F96" s="71"/>
      <c r="G96" s="71"/>
      <c r="H96" s="71"/>
      <c r="I96" s="6"/>
      <c r="J96" s="6"/>
      <c r="K96" s="6"/>
      <c r="L96" s="6"/>
      <c r="M96" s="6"/>
      <c r="N96" s="6"/>
      <c r="O96" s="6"/>
      <c r="P96" s="6"/>
      <c r="Q96" s="6"/>
      <c r="R96" s="6"/>
      <c r="S96" s="6"/>
      <c r="T96" s="6"/>
      <c r="U96" s="6"/>
      <c r="V96" s="6"/>
      <c r="W96" s="6"/>
      <c r="X96" s="6"/>
      <c r="Y96" s="6"/>
      <c r="Z96" s="6"/>
      <c r="AA96" s="6"/>
      <c r="AB96" s="6"/>
      <c r="AC96" s="6"/>
    </row>
    <row r="97" ht="38.25" customHeight="1">
      <c r="A97" s="42"/>
      <c r="B97" s="6"/>
      <c r="C97" s="71"/>
      <c r="D97" s="71"/>
      <c r="E97" s="71"/>
      <c r="F97" s="71"/>
      <c r="G97" s="71"/>
      <c r="H97" s="71"/>
      <c r="I97" s="6"/>
      <c r="J97" s="6"/>
      <c r="K97" s="6"/>
      <c r="L97" s="6"/>
      <c r="M97" s="6"/>
      <c r="N97" s="6"/>
      <c r="O97" s="6"/>
      <c r="P97" s="6"/>
      <c r="Q97" s="6"/>
      <c r="R97" s="6"/>
      <c r="S97" s="6"/>
      <c r="T97" s="6"/>
      <c r="U97" s="6"/>
      <c r="V97" s="6"/>
      <c r="W97" s="6"/>
      <c r="X97" s="6"/>
      <c r="Y97" s="6"/>
      <c r="Z97" s="6"/>
      <c r="AA97" s="6"/>
      <c r="AB97" s="6"/>
      <c r="AC97" s="6"/>
    </row>
    <row r="98" ht="38.25" customHeight="1">
      <c r="A98" s="42"/>
      <c r="B98" s="6"/>
      <c r="C98" s="71"/>
      <c r="D98" s="71"/>
      <c r="E98" s="71"/>
      <c r="F98" s="71"/>
      <c r="G98" s="71"/>
      <c r="H98" s="71"/>
      <c r="I98" s="6"/>
      <c r="J98" s="6"/>
      <c r="K98" s="6"/>
      <c r="L98" s="6"/>
      <c r="M98" s="6"/>
      <c r="N98" s="6"/>
      <c r="O98" s="6"/>
      <c r="P98" s="6"/>
      <c r="Q98" s="6"/>
      <c r="R98" s="6"/>
      <c r="S98" s="6"/>
      <c r="T98" s="6"/>
      <c r="U98" s="6"/>
      <c r="V98" s="6"/>
      <c r="W98" s="6"/>
      <c r="X98" s="6"/>
      <c r="Y98" s="6"/>
      <c r="Z98" s="6"/>
      <c r="AA98" s="6"/>
      <c r="AB98" s="6"/>
      <c r="AC98" s="6"/>
    </row>
    <row r="99" ht="38.25" customHeight="1">
      <c r="A99" s="42"/>
      <c r="B99" s="6"/>
      <c r="C99" s="71"/>
      <c r="D99" s="71"/>
      <c r="E99" s="71"/>
      <c r="F99" s="71"/>
      <c r="G99" s="71"/>
      <c r="H99" s="71"/>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71"/>
      <c r="D100" s="71"/>
      <c r="E100" s="71"/>
      <c r="F100" s="71"/>
      <c r="G100" s="71"/>
      <c r="H100" s="71"/>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71"/>
      <c r="D101" s="71"/>
      <c r="E101" s="71"/>
      <c r="F101" s="71"/>
      <c r="G101" s="71"/>
      <c r="H101" s="71"/>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71"/>
      <c r="D102" s="71"/>
      <c r="E102" s="71"/>
      <c r="F102" s="71"/>
      <c r="G102" s="71"/>
      <c r="H102" s="71"/>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71"/>
      <c r="D103" s="71"/>
      <c r="E103" s="71"/>
      <c r="F103" s="71"/>
      <c r="G103" s="71"/>
      <c r="H103" s="71"/>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71"/>
      <c r="D104" s="71"/>
      <c r="E104" s="71"/>
      <c r="F104" s="71"/>
      <c r="G104" s="71"/>
      <c r="H104" s="71"/>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71"/>
      <c r="D105" s="71"/>
      <c r="E105" s="71"/>
      <c r="F105" s="71"/>
      <c r="G105" s="71"/>
      <c r="H105" s="71"/>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71"/>
      <c r="D106" s="71"/>
      <c r="E106" s="71"/>
      <c r="F106" s="71"/>
      <c r="G106" s="71"/>
      <c r="H106" s="71"/>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71"/>
      <c r="D107" s="71"/>
      <c r="E107" s="71"/>
      <c r="F107" s="71"/>
      <c r="G107" s="71"/>
      <c r="H107" s="71"/>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71"/>
      <c r="D108" s="71"/>
      <c r="E108" s="71"/>
      <c r="F108" s="71"/>
      <c r="G108" s="71"/>
      <c r="H108" s="71"/>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71"/>
      <c r="D109" s="71"/>
      <c r="E109" s="71"/>
      <c r="F109" s="71"/>
      <c r="G109" s="71"/>
      <c r="H109" s="71"/>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71"/>
      <c r="D110" s="71"/>
      <c r="E110" s="71"/>
      <c r="F110" s="71"/>
      <c r="G110" s="71"/>
      <c r="H110" s="71"/>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71"/>
      <c r="D111" s="71"/>
      <c r="E111" s="71"/>
      <c r="F111" s="71"/>
      <c r="G111" s="71"/>
      <c r="H111" s="71"/>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71"/>
      <c r="D112" s="71"/>
      <c r="E112" s="71"/>
      <c r="F112" s="71"/>
      <c r="G112" s="71"/>
      <c r="H112" s="71"/>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71"/>
      <c r="D113" s="71"/>
      <c r="E113" s="71"/>
      <c r="F113" s="71"/>
      <c r="G113" s="71"/>
      <c r="H113" s="71"/>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71"/>
      <c r="D114" s="71"/>
      <c r="E114" s="71"/>
      <c r="F114" s="71"/>
      <c r="G114" s="71"/>
      <c r="H114" s="71"/>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71"/>
      <c r="D115" s="71"/>
      <c r="E115" s="71"/>
      <c r="F115" s="71"/>
      <c r="G115" s="71"/>
      <c r="H115" s="71"/>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71"/>
      <c r="D116" s="71"/>
      <c r="E116" s="71"/>
      <c r="F116" s="71"/>
      <c r="G116" s="71"/>
      <c r="H116" s="71"/>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71"/>
      <c r="D117" s="71"/>
      <c r="E117" s="71"/>
      <c r="F117" s="71"/>
      <c r="G117" s="71"/>
      <c r="H117" s="71"/>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71"/>
      <c r="D118" s="71"/>
      <c r="E118" s="71"/>
      <c r="F118" s="71"/>
      <c r="G118" s="71"/>
      <c r="H118" s="71"/>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71"/>
      <c r="D119" s="71"/>
      <c r="E119" s="71"/>
      <c r="F119" s="71"/>
      <c r="G119" s="71"/>
      <c r="H119" s="71"/>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71"/>
      <c r="D120" s="71"/>
      <c r="E120" s="71"/>
      <c r="F120" s="71"/>
      <c r="G120" s="71"/>
      <c r="H120" s="71"/>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71"/>
      <c r="D121" s="71"/>
      <c r="E121" s="71"/>
      <c r="F121" s="71"/>
      <c r="G121" s="71"/>
      <c r="H121" s="71"/>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71"/>
      <c r="D122" s="71"/>
      <c r="E122" s="71"/>
      <c r="F122" s="71"/>
      <c r="G122" s="71"/>
      <c r="H122" s="71"/>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71"/>
      <c r="D123" s="71"/>
      <c r="E123" s="71"/>
      <c r="F123" s="71"/>
      <c r="G123" s="71"/>
      <c r="H123" s="71"/>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71"/>
      <c r="D124" s="71"/>
      <c r="E124" s="71"/>
      <c r="F124" s="71"/>
      <c r="G124" s="71"/>
      <c r="H124" s="71"/>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71"/>
      <c r="D125" s="71"/>
      <c r="E125" s="71"/>
      <c r="F125" s="71"/>
      <c r="G125" s="71"/>
      <c r="H125" s="71"/>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71"/>
      <c r="D126" s="71"/>
      <c r="E126" s="71"/>
      <c r="F126" s="71"/>
      <c r="G126" s="71"/>
      <c r="H126" s="71"/>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71"/>
      <c r="D127" s="71"/>
      <c r="E127" s="71"/>
      <c r="F127" s="71"/>
      <c r="G127" s="71"/>
      <c r="H127" s="71"/>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71"/>
      <c r="D128" s="71"/>
      <c r="E128" s="71"/>
      <c r="F128" s="71"/>
      <c r="G128" s="71"/>
      <c r="H128" s="71"/>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71"/>
      <c r="D129" s="71"/>
      <c r="E129" s="71"/>
      <c r="F129" s="71"/>
      <c r="G129" s="71"/>
      <c r="H129" s="71"/>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71"/>
      <c r="D130" s="71"/>
      <c r="E130" s="71"/>
      <c r="F130" s="71"/>
      <c r="G130" s="71"/>
      <c r="H130" s="71"/>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71"/>
      <c r="D131" s="71"/>
      <c r="E131" s="71"/>
      <c r="F131" s="71"/>
      <c r="G131" s="71"/>
      <c r="H131" s="71"/>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71"/>
      <c r="D132" s="71"/>
      <c r="E132" s="71"/>
      <c r="F132" s="71"/>
      <c r="G132" s="71"/>
      <c r="H132" s="71"/>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71"/>
      <c r="D133" s="71"/>
      <c r="E133" s="71"/>
      <c r="F133" s="71"/>
      <c r="G133" s="71"/>
      <c r="H133" s="71"/>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71"/>
      <c r="D134" s="71"/>
      <c r="E134" s="71"/>
      <c r="F134" s="71"/>
      <c r="G134" s="71"/>
      <c r="H134" s="71"/>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71"/>
      <c r="D135" s="71"/>
      <c r="E135" s="71"/>
      <c r="F135" s="71"/>
      <c r="G135" s="71"/>
      <c r="H135" s="71"/>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71"/>
      <c r="D136" s="71"/>
      <c r="E136" s="71"/>
      <c r="F136" s="71"/>
      <c r="G136" s="71"/>
      <c r="H136" s="71"/>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71"/>
      <c r="D137" s="71"/>
      <c r="E137" s="71"/>
      <c r="F137" s="71"/>
      <c r="G137" s="71"/>
      <c r="H137" s="71"/>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71"/>
      <c r="D138" s="71"/>
      <c r="E138" s="71"/>
      <c r="F138" s="71"/>
      <c r="G138" s="71"/>
      <c r="H138" s="71"/>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71"/>
      <c r="D139" s="71"/>
      <c r="E139" s="71"/>
      <c r="F139" s="71"/>
      <c r="G139" s="71"/>
      <c r="H139" s="71"/>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71"/>
      <c r="D140" s="71"/>
      <c r="E140" s="71"/>
      <c r="F140" s="71"/>
      <c r="G140" s="71"/>
      <c r="H140" s="71"/>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71"/>
      <c r="D141" s="71"/>
      <c r="E141" s="71"/>
      <c r="F141" s="71"/>
      <c r="G141" s="71"/>
      <c r="H141" s="71"/>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71"/>
      <c r="D142" s="71"/>
      <c r="E142" s="71"/>
      <c r="F142" s="71"/>
      <c r="G142" s="71"/>
      <c r="H142" s="71"/>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71"/>
      <c r="D143" s="71"/>
      <c r="E143" s="71"/>
      <c r="F143" s="71"/>
      <c r="G143" s="71"/>
      <c r="H143" s="71"/>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71"/>
      <c r="D144" s="71"/>
      <c r="E144" s="71"/>
      <c r="F144" s="71"/>
      <c r="G144" s="71"/>
      <c r="H144" s="71"/>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71"/>
      <c r="D145" s="71"/>
      <c r="E145" s="71"/>
      <c r="F145" s="71"/>
      <c r="G145" s="71"/>
      <c r="H145" s="71"/>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71"/>
      <c r="D146" s="71"/>
      <c r="E146" s="71"/>
      <c r="F146" s="71"/>
      <c r="G146" s="71"/>
      <c r="H146" s="71"/>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71"/>
      <c r="D147" s="71"/>
      <c r="E147" s="71"/>
      <c r="F147" s="71"/>
      <c r="G147" s="71"/>
      <c r="H147" s="71"/>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71"/>
      <c r="D148" s="71"/>
      <c r="E148" s="71"/>
      <c r="F148" s="71"/>
      <c r="G148" s="71"/>
      <c r="H148" s="71"/>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71"/>
      <c r="D149" s="71"/>
      <c r="E149" s="71"/>
      <c r="F149" s="71"/>
      <c r="G149" s="71"/>
      <c r="H149" s="71"/>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71"/>
      <c r="D150" s="71"/>
      <c r="E150" s="71"/>
      <c r="F150" s="71"/>
      <c r="G150" s="71"/>
      <c r="H150" s="71"/>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71"/>
      <c r="D151" s="71"/>
      <c r="E151" s="71"/>
      <c r="F151" s="71"/>
      <c r="G151" s="71"/>
      <c r="H151" s="71"/>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71"/>
      <c r="D152" s="71"/>
      <c r="E152" s="71"/>
      <c r="F152" s="71"/>
      <c r="G152" s="71"/>
      <c r="H152" s="71"/>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71"/>
      <c r="D153" s="71"/>
      <c r="E153" s="71"/>
      <c r="F153" s="71"/>
      <c r="G153" s="71"/>
      <c r="H153" s="71"/>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71"/>
      <c r="D154" s="71"/>
      <c r="E154" s="71"/>
      <c r="F154" s="71"/>
      <c r="G154" s="71"/>
      <c r="H154" s="71"/>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71"/>
      <c r="D155" s="71"/>
      <c r="E155" s="71"/>
      <c r="F155" s="71"/>
      <c r="G155" s="71"/>
      <c r="H155" s="71"/>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71"/>
      <c r="D156" s="71"/>
      <c r="E156" s="71"/>
      <c r="F156" s="71"/>
      <c r="G156" s="71"/>
      <c r="H156" s="71"/>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71"/>
      <c r="D157" s="71"/>
      <c r="E157" s="71"/>
      <c r="F157" s="71"/>
      <c r="G157" s="71"/>
      <c r="H157" s="71"/>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71"/>
      <c r="D158" s="71"/>
      <c r="E158" s="71"/>
      <c r="F158" s="71"/>
      <c r="G158" s="71"/>
      <c r="H158" s="71"/>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71"/>
      <c r="D159" s="71"/>
      <c r="E159" s="71"/>
      <c r="F159" s="71"/>
      <c r="G159" s="71"/>
      <c r="H159" s="71"/>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71"/>
      <c r="D160" s="71"/>
      <c r="E160" s="71"/>
      <c r="F160" s="71"/>
      <c r="G160" s="71"/>
      <c r="H160" s="71"/>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71"/>
      <c r="D161" s="71"/>
      <c r="E161" s="71"/>
      <c r="F161" s="71"/>
      <c r="G161" s="71"/>
      <c r="H161" s="71"/>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71"/>
      <c r="D162" s="71"/>
      <c r="E162" s="71"/>
      <c r="F162" s="71"/>
      <c r="G162" s="71"/>
      <c r="H162" s="71"/>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71"/>
      <c r="D163" s="71"/>
      <c r="E163" s="71"/>
      <c r="F163" s="71"/>
      <c r="G163" s="71"/>
      <c r="H163" s="71"/>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71"/>
      <c r="D164" s="71"/>
      <c r="E164" s="71"/>
      <c r="F164" s="71"/>
      <c r="G164" s="71"/>
      <c r="H164" s="71"/>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71"/>
      <c r="D165" s="71"/>
      <c r="E165" s="71"/>
      <c r="F165" s="71"/>
      <c r="G165" s="71"/>
      <c r="H165" s="71"/>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71"/>
      <c r="D166" s="71"/>
      <c r="E166" s="71"/>
      <c r="F166" s="71"/>
      <c r="G166" s="71"/>
      <c r="H166" s="71"/>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71"/>
      <c r="D167" s="71"/>
      <c r="E167" s="71"/>
      <c r="F167" s="71"/>
      <c r="G167" s="71"/>
      <c r="H167" s="71"/>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71"/>
      <c r="D168" s="71"/>
      <c r="E168" s="71"/>
      <c r="F168" s="71"/>
      <c r="G168" s="71"/>
      <c r="H168" s="71"/>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71"/>
      <c r="D169" s="71"/>
      <c r="E169" s="71"/>
      <c r="F169" s="71"/>
      <c r="G169" s="71"/>
      <c r="H169" s="71"/>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71"/>
      <c r="D170" s="71"/>
      <c r="E170" s="71"/>
      <c r="F170" s="71"/>
      <c r="G170" s="71"/>
      <c r="H170" s="71"/>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71"/>
      <c r="D171" s="71"/>
      <c r="E171" s="71"/>
      <c r="F171" s="71"/>
      <c r="G171" s="71"/>
      <c r="H171" s="71"/>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71"/>
      <c r="D172" s="71"/>
      <c r="E172" s="71"/>
      <c r="F172" s="71"/>
      <c r="G172" s="71"/>
      <c r="H172" s="71"/>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71"/>
      <c r="D173" s="71"/>
      <c r="E173" s="71"/>
      <c r="F173" s="71"/>
      <c r="G173" s="71"/>
      <c r="H173" s="71"/>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71"/>
      <c r="D174" s="71"/>
      <c r="E174" s="71"/>
      <c r="F174" s="71"/>
      <c r="G174" s="71"/>
      <c r="H174" s="71"/>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71"/>
      <c r="D175" s="71"/>
      <c r="E175" s="71"/>
      <c r="F175" s="71"/>
      <c r="G175" s="71"/>
      <c r="H175" s="71"/>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71"/>
      <c r="D176" s="71"/>
      <c r="E176" s="71"/>
      <c r="F176" s="71"/>
      <c r="G176" s="71"/>
      <c r="H176" s="71"/>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71"/>
      <c r="D177" s="71"/>
      <c r="E177" s="71"/>
      <c r="F177" s="71"/>
      <c r="G177" s="71"/>
      <c r="H177" s="71"/>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71"/>
      <c r="D178" s="71"/>
      <c r="E178" s="71"/>
      <c r="F178" s="71"/>
      <c r="G178" s="71"/>
      <c r="H178" s="71"/>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71"/>
      <c r="D179" s="71"/>
      <c r="E179" s="71"/>
      <c r="F179" s="71"/>
      <c r="G179" s="71"/>
      <c r="H179" s="71"/>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71"/>
      <c r="D180" s="71"/>
      <c r="E180" s="71"/>
      <c r="F180" s="71"/>
      <c r="G180" s="71"/>
      <c r="H180" s="71"/>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71"/>
      <c r="D181" s="71"/>
      <c r="E181" s="71"/>
      <c r="F181" s="71"/>
      <c r="G181" s="71"/>
      <c r="H181" s="71"/>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71"/>
      <c r="D182" s="71"/>
      <c r="E182" s="71"/>
      <c r="F182" s="71"/>
      <c r="G182" s="71"/>
      <c r="H182" s="71"/>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71"/>
      <c r="D183" s="71"/>
      <c r="E183" s="71"/>
      <c r="F183" s="71"/>
      <c r="G183" s="71"/>
      <c r="H183" s="71"/>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71"/>
      <c r="D184" s="71"/>
      <c r="E184" s="71"/>
      <c r="F184" s="71"/>
      <c r="G184" s="71"/>
      <c r="H184" s="71"/>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71"/>
      <c r="D185" s="71"/>
      <c r="E185" s="71"/>
      <c r="F185" s="71"/>
      <c r="G185" s="71"/>
      <c r="H185" s="71"/>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71"/>
      <c r="D186" s="71"/>
      <c r="E186" s="71"/>
      <c r="F186" s="71"/>
      <c r="G186" s="71"/>
      <c r="H186" s="71"/>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71"/>
      <c r="D187" s="71"/>
      <c r="E187" s="71"/>
      <c r="F187" s="71"/>
      <c r="G187" s="71"/>
      <c r="H187" s="71"/>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71"/>
      <c r="D188" s="71"/>
      <c r="E188" s="71"/>
      <c r="F188" s="71"/>
      <c r="G188" s="71"/>
      <c r="H188" s="71"/>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71"/>
      <c r="D189" s="71"/>
      <c r="E189" s="71"/>
      <c r="F189" s="71"/>
      <c r="G189" s="71"/>
      <c r="H189" s="71"/>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71"/>
      <c r="D190" s="71"/>
      <c r="E190" s="71"/>
      <c r="F190" s="71"/>
      <c r="G190" s="71"/>
      <c r="H190" s="71"/>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71"/>
      <c r="D191" s="71"/>
      <c r="E191" s="71"/>
      <c r="F191" s="71"/>
      <c r="G191" s="71"/>
      <c r="H191" s="71"/>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71"/>
      <c r="D192" s="71"/>
      <c r="E192" s="71"/>
      <c r="F192" s="71"/>
      <c r="G192" s="71"/>
      <c r="H192" s="71"/>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71"/>
      <c r="D193" s="71"/>
      <c r="E193" s="71"/>
      <c r="F193" s="71"/>
      <c r="G193" s="71"/>
      <c r="H193" s="71"/>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71"/>
      <c r="D194" s="71"/>
      <c r="E194" s="71"/>
      <c r="F194" s="71"/>
      <c r="G194" s="71"/>
      <c r="H194" s="71"/>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71"/>
      <c r="D195" s="71"/>
      <c r="E195" s="71"/>
      <c r="F195" s="71"/>
      <c r="G195" s="71"/>
      <c r="H195" s="71"/>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71"/>
      <c r="D196" s="71"/>
      <c r="E196" s="71"/>
      <c r="F196" s="71"/>
      <c r="G196" s="71"/>
      <c r="H196" s="71"/>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71"/>
      <c r="D197" s="71"/>
      <c r="E197" s="71"/>
      <c r="F197" s="71"/>
      <c r="G197" s="71"/>
      <c r="H197" s="71"/>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71"/>
      <c r="D198" s="71"/>
      <c r="E198" s="71"/>
      <c r="F198" s="71"/>
      <c r="G198" s="71"/>
      <c r="H198" s="71"/>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71"/>
      <c r="D199" s="71"/>
      <c r="E199" s="71"/>
      <c r="F199" s="71"/>
      <c r="G199" s="71"/>
      <c r="H199" s="71"/>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71"/>
      <c r="D200" s="71"/>
      <c r="E200" s="71"/>
      <c r="F200" s="71"/>
      <c r="G200" s="71"/>
      <c r="H200" s="71"/>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71"/>
      <c r="D201" s="71"/>
      <c r="E201" s="71"/>
      <c r="F201" s="71"/>
      <c r="G201" s="71"/>
      <c r="H201" s="71"/>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71"/>
      <c r="D202" s="71"/>
      <c r="E202" s="71"/>
      <c r="F202" s="71"/>
      <c r="G202" s="71"/>
      <c r="H202" s="71"/>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71"/>
      <c r="D203" s="71"/>
      <c r="E203" s="71"/>
      <c r="F203" s="71"/>
      <c r="G203" s="71"/>
      <c r="H203" s="71"/>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71"/>
      <c r="D204" s="71"/>
      <c r="E204" s="71"/>
      <c r="F204" s="71"/>
      <c r="G204" s="71"/>
      <c r="H204" s="71"/>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71"/>
      <c r="D205" s="71"/>
      <c r="E205" s="71"/>
      <c r="F205" s="71"/>
      <c r="G205" s="71"/>
      <c r="H205" s="71"/>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71"/>
      <c r="D206" s="71"/>
      <c r="E206" s="71"/>
      <c r="F206" s="71"/>
      <c r="G206" s="71"/>
      <c r="H206" s="71"/>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71"/>
      <c r="D207" s="71"/>
      <c r="E207" s="71"/>
      <c r="F207" s="71"/>
      <c r="G207" s="71"/>
      <c r="H207" s="71"/>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71"/>
      <c r="D208" s="71"/>
      <c r="E208" s="71"/>
      <c r="F208" s="71"/>
      <c r="G208" s="71"/>
      <c r="H208" s="71"/>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71"/>
      <c r="D209" s="71"/>
      <c r="E209" s="71"/>
      <c r="F209" s="71"/>
      <c r="G209" s="71"/>
      <c r="H209" s="71"/>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71"/>
      <c r="D210" s="71"/>
      <c r="E210" s="71"/>
      <c r="F210" s="71"/>
      <c r="G210" s="71"/>
      <c r="H210" s="71"/>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71"/>
      <c r="D211" s="71"/>
      <c r="E211" s="71"/>
      <c r="F211" s="71"/>
      <c r="G211" s="71"/>
      <c r="H211" s="71"/>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71"/>
      <c r="D212" s="71"/>
      <c r="E212" s="71"/>
      <c r="F212" s="71"/>
      <c r="G212" s="71"/>
      <c r="H212" s="71"/>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71"/>
      <c r="D213" s="71"/>
      <c r="E213" s="71"/>
      <c r="F213" s="71"/>
      <c r="G213" s="71"/>
      <c r="H213" s="71"/>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71"/>
      <c r="D214" s="71"/>
      <c r="E214" s="71"/>
      <c r="F214" s="71"/>
      <c r="G214" s="71"/>
      <c r="H214" s="71"/>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71"/>
      <c r="D215" s="71"/>
      <c r="E215" s="71"/>
      <c r="F215" s="71"/>
      <c r="G215" s="71"/>
      <c r="H215" s="71"/>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71"/>
      <c r="D216" s="71"/>
      <c r="E216" s="71"/>
      <c r="F216" s="71"/>
      <c r="G216" s="71"/>
      <c r="H216" s="71"/>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71"/>
      <c r="D217" s="71"/>
      <c r="E217" s="71"/>
      <c r="F217" s="71"/>
      <c r="G217" s="71"/>
      <c r="H217" s="71"/>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71"/>
      <c r="D218" s="71"/>
      <c r="E218" s="71"/>
      <c r="F218" s="71"/>
      <c r="G218" s="71"/>
      <c r="H218" s="71"/>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71"/>
      <c r="D219" s="71"/>
      <c r="E219" s="71"/>
      <c r="F219" s="71"/>
      <c r="G219" s="71"/>
      <c r="H219" s="71"/>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71"/>
      <c r="D220" s="71"/>
      <c r="E220" s="71"/>
      <c r="F220" s="71"/>
      <c r="G220" s="71"/>
      <c r="H220" s="71"/>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71"/>
      <c r="D221" s="71"/>
      <c r="E221" s="71"/>
      <c r="F221" s="71"/>
      <c r="G221" s="71"/>
      <c r="H221" s="71"/>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71"/>
      <c r="D222" s="71"/>
      <c r="E222" s="71"/>
      <c r="F222" s="71"/>
      <c r="G222" s="71"/>
      <c r="H222" s="71"/>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71"/>
      <c r="D223" s="71"/>
      <c r="E223" s="71"/>
      <c r="F223" s="71"/>
      <c r="G223" s="71"/>
      <c r="H223" s="71"/>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71"/>
      <c r="D224" s="71"/>
      <c r="E224" s="71"/>
      <c r="F224" s="71"/>
      <c r="G224" s="71"/>
      <c r="H224" s="71"/>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71"/>
      <c r="D225" s="71"/>
      <c r="E225" s="71"/>
      <c r="F225" s="71"/>
      <c r="G225" s="71"/>
      <c r="H225" s="71"/>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71"/>
      <c r="D226" s="71"/>
      <c r="E226" s="71"/>
      <c r="F226" s="71"/>
      <c r="G226" s="71"/>
      <c r="H226" s="71"/>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71"/>
      <c r="D227" s="71"/>
      <c r="E227" s="71"/>
      <c r="F227" s="71"/>
      <c r="G227" s="71"/>
      <c r="H227" s="71"/>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71"/>
      <c r="D228" s="71"/>
      <c r="E228" s="71"/>
      <c r="F228" s="71"/>
      <c r="G228" s="71"/>
      <c r="H228" s="71"/>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71"/>
      <c r="D229" s="71"/>
      <c r="E229" s="71"/>
      <c r="F229" s="71"/>
      <c r="G229" s="71"/>
      <c r="H229" s="71"/>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71"/>
      <c r="D230" s="71"/>
      <c r="E230" s="71"/>
      <c r="F230" s="71"/>
      <c r="G230" s="71"/>
      <c r="H230" s="71"/>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71"/>
      <c r="D231" s="71"/>
      <c r="E231" s="71"/>
      <c r="F231" s="71"/>
      <c r="G231" s="71"/>
      <c r="H231" s="71"/>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71"/>
      <c r="D232" s="71"/>
      <c r="E232" s="71"/>
      <c r="F232" s="71"/>
      <c r="G232" s="71"/>
      <c r="H232" s="71"/>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71"/>
      <c r="D233" s="71"/>
      <c r="E233" s="71"/>
      <c r="F233" s="71"/>
      <c r="G233" s="71"/>
      <c r="H233" s="71"/>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71"/>
      <c r="D234" s="71"/>
      <c r="E234" s="71"/>
      <c r="F234" s="71"/>
      <c r="G234" s="71"/>
      <c r="H234" s="71"/>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71"/>
      <c r="D235" s="71"/>
      <c r="E235" s="71"/>
      <c r="F235" s="71"/>
      <c r="G235" s="71"/>
      <c r="H235" s="71"/>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71"/>
      <c r="D236" s="71"/>
      <c r="E236" s="71"/>
      <c r="F236" s="71"/>
      <c r="G236" s="71"/>
      <c r="H236" s="71"/>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71"/>
      <c r="D237" s="71"/>
      <c r="E237" s="71"/>
      <c r="F237" s="71"/>
      <c r="G237" s="71"/>
      <c r="H237" s="71"/>
      <c r="I237" s="6"/>
      <c r="J237" s="6"/>
      <c r="K237" s="6"/>
      <c r="L237" s="6"/>
      <c r="M237" s="6"/>
      <c r="N237" s="6"/>
      <c r="O237" s="6"/>
      <c r="P237" s="6"/>
      <c r="Q237" s="6"/>
      <c r="R237" s="6"/>
      <c r="S237" s="6"/>
      <c r="T237" s="6"/>
      <c r="U237" s="6"/>
      <c r="V237" s="6"/>
      <c r="W237" s="6"/>
      <c r="X237" s="6"/>
      <c r="Y237" s="6"/>
      <c r="Z237" s="6"/>
      <c r="AA237" s="6"/>
      <c r="AB237" s="6"/>
      <c r="AC237" s="6"/>
    </row>
    <row r="238" ht="38.25" customHeight="1">
      <c r="A238" s="42"/>
      <c r="B238" s="6"/>
      <c r="C238" s="71"/>
      <c r="D238" s="71"/>
      <c r="E238" s="71"/>
      <c r="F238" s="71"/>
      <c r="G238" s="71"/>
      <c r="H238" s="71"/>
      <c r="I238" s="6"/>
      <c r="J238" s="6"/>
      <c r="K238" s="6"/>
      <c r="L238" s="6"/>
      <c r="M238" s="6"/>
      <c r="N238" s="6"/>
      <c r="O238" s="6"/>
      <c r="P238" s="6"/>
      <c r="Q238" s="6"/>
      <c r="R238" s="6"/>
      <c r="S238" s="6"/>
      <c r="T238" s="6"/>
      <c r="U238" s="6"/>
      <c r="V238" s="6"/>
      <c r="W238" s="6"/>
      <c r="X238" s="6"/>
      <c r="Y238" s="6"/>
      <c r="Z238" s="6"/>
      <c r="AA238" s="6"/>
      <c r="AB238" s="6"/>
      <c r="AC238" s="6"/>
    </row>
    <row r="239" ht="38.25" customHeight="1">
      <c r="A239" s="42"/>
      <c r="B239" s="6"/>
      <c r="C239" s="71"/>
      <c r="D239" s="71"/>
      <c r="E239" s="71"/>
      <c r="F239" s="71"/>
      <c r="G239" s="71"/>
      <c r="H239" s="71"/>
      <c r="I239" s="6"/>
      <c r="J239" s="6"/>
      <c r="K239" s="6"/>
      <c r="L239" s="6"/>
      <c r="M239" s="6"/>
      <c r="N239" s="6"/>
      <c r="O239" s="6"/>
      <c r="P239" s="6"/>
      <c r="Q239" s="6"/>
      <c r="R239" s="6"/>
      <c r="S239" s="6"/>
      <c r="T239" s="6"/>
      <c r="U239" s="6"/>
      <c r="V239" s="6"/>
      <c r="W239" s="6"/>
      <c r="X239" s="6"/>
      <c r="Y239" s="6"/>
      <c r="Z239" s="6"/>
      <c r="AA239" s="6"/>
      <c r="AB239" s="6"/>
      <c r="AC239" s="6"/>
    </row>
    <row r="240" ht="38.25" customHeight="1">
      <c r="A240" s="42"/>
      <c r="B240" s="6"/>
      <c r="C240" s="71"/>
      <c r="D240" s="71"/>
      <c r="E240" s="71"/>
      <c r="F240" s="71"/>
      <c r="G240" s="71"/>
      <c r="H240" s="71"/>
      <c r="I240" s="6"/>
      <c r="J240" s="6"/>
      <c r="K240" s="6"/>
      <c r="L240" s="6"/>
      <c r="M240" s="6"/>
      <c r="N240" s="6"/>
      <c r="O240" s="6"/>
      <c r="P240" s="6"/>
      <c r="Q240" s="6"/>
      <c r="R240" s="6"/>
      <c r="S240" s="6"/>
      <c r="T240" s="6"/>
      <c r="U240" s="6"/>
      <c r="V240" s="6"/>
      <c r="W240" s="6"/>
      <c r="X240" s="6"/>
      <c r="Y240" s="6"/>
      <c r="Z240" s="6"/>
      <c r="AA240" s="6"/>
      <c r="AB240" s="6"/>
      <c r="AC240" s="6"/>
    </row>
    <row r="241" ht="38.25" customHeight="1">
      <c r="A241" s="42"/>
      <c r="B241" s="6"/>
      <c r="C241" s="71"/>
      <c r="D241" s="71"/>
      <c r="E241" s="71"/>
      <c r="F241" s="71"/>
      <c r="G241" s="71"/>
      <c r="H241" s="71"/>
      <c r="I241" s="6"/>
      <c r="J241" s="6"/>
      <c r="K241" s="6"/>
      <c r="L241" s="6"/>
      <c r="M241" s="6"/>
      <c r="N241" s="6"/>
      <c r="O241" s="6"/>
      <c r="P241" s="6"/>
      <c r="Q241" s="6"/>
      <c r="R241" s="6"/>
      <c r="S241" s="6"/>
      <c r="T241" s="6"/>
      <c r="U241" s="6"/>
      <c r="V241" s="6"/>
      <c r="W241" s="6"/>
      <c r="X241" s="6"/>
      <c r="Y241" s="6"/>
      <c r="Z241" s="6"/>
      <c r="AA241" s="6"/>
      <c r="AB241" s="6"/>
      <c r="AC241" s="6"/>
    </row>
    <row r="242" ht="38.25" customHeight="1">
      <c r="A242" s="42"/>
      <c r="B242" s="6"/>
      <c r="C242" s="71"/>
      <c r="D242" s="71"/>
      <c r="E242" s="71"/>
      <c r="F242" s="71"/>
      <c r="G242" s="71"/>
      <c r="H242" s="71"/>
      <c r="I242" s="6"/>
      <c r="J242" s="6"/>
      <c r="K242" s="6"/>
      <c r="L242" s="6"/>
      <c r="M242" s="6"/>
      <c r="N242" s="6"/>
      <c r="O242" s="6"/>
      <c r="P242" s="6"/>
      <c r="Q242" s="6"/>
      <c r="R242" s="6"/>
      <c r="S242" s="6"/>
      <c r="T242" s="6"/>
      <c r="U242" s="6"/>
      <c r="V242" s="6"/>
      <c r="W242" s="6"/>
      <c r="X242" s="6"/>
      <c r="Y242" s="6"/>
      <c r="Z242" s="6"/>
      <c r="AA242" s="6"/>
      <c r="AB242" s="6"/>
      <c r="AC242" s="6"/>
    </row>
    <row r="243" ht="38.25" customHeight="1">
      <c r="A243" s="42"/>
      <c r="B243" s="6"/>
      <c r="C243" s="71"/>
      <c r="D243" s="71"/>
      <c r="E243" s="71"/>
      <c r="F243" s="71"/>
      <c r="G243" s="71"/>
      <c r="H243" s="71"/>
      <c r="I243" s="6"/>
      <c r="J243" s="6"/>
      <c r="K243" s="6"/>
      <c r="L243" s="6"/>
      <c r="M243" s="6"/>
      <c r="N243" s="6"/>
      <c r="O243" s="6"/>
      <c r="P243" s="6"/>
      <c r="Q243" s="6"/>
      <c r="R243" s="6"/>
      <c r="S243" s="6"/>
      <c r="T243" s="6"/>
      <c r="U243" s="6"/>
      <c r="V243" s="6"/>
      <c r="W243" s="6"/>
      <c r="X243" s="6"/>
      <c r="Y243" s="6"/>
      <c r="Z243" s="6"/>
      <c r="AA243" s="6"/>
      <c r="AB243" s="6"/>
      <c r="AC243" s="6"/>
    </row>
    <row r="244" ht="38.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43"/>
      <c r="B753" s="44"/>
      <c r="C753" s="71"/>
      <c r="D753" s="71"/>
      <c r="E753" s="71"/>
      <c r="F753" s="71"/>
      <c r="G753" s="71"/>
      <c r="H753" s="71"/>
      <c r="I753" s="6"/>
      <c r="J753" s="6"/>
      <c r="K753" s="6"/>
      <c r="L753" s="6"/>
      <c r="M753" s="6"/>
      <c r="N753" s="6"/>
      <c r="O753" s="6"/>
      <c r="P753" s="6"/>
      <c r="Q753" s="6"/>
      <c r="R753" s="6"/>
      <c r="S753" s="6"/>
      <c r="T753" s="6"/>
      <c r="U753" s="6"/>
      <c r="V753" s="6"/>
      <c r="W753" s="6"/>
      <c r="X753" s="6"/>
      <c r="Y753" s="6"/>
      <c r="Z753" s="6"/>
      <c r="AA753" s="6"/>
      <c r="AB753" s="6"/>
      <c r="AC753" s="6"/>
    </row>
    <row r="754" ht="38.25" customHeight="1">
      <c r="A754" s="43"/>
      <c r="B754" s="44"/>
      <c r="C754" s="71"/>
      <c r="D754" s="71"/>
      <c r="E754" s="71"/>
      <c r="F754" s="71"/>
      <c r="G754" s="71"/>
      <c r="H754" s="71"/>
      <c r="I754" s="6"/>
      <c r="J754" s="6"/>
      <c r="K754" s="6"/>
      <c r="L754" s="6"/>
      <c r="M754" s="6"/>
      <c r="N754" s="6"/>
      <c r="O754" s="6"/>
      <c r="P754" s="6"/>
      <c r="Q754" s="6"/>
      <c r="R754" s="6"/>
      <c r="S754" s="6"/>
      <c r="T754" s="6"/>
      <c r="U754" s="6"/>
      <c r="V754" s="6"/>
      <c r="W754" s="6"/>
      <c r="X754" s="6"/>
      <c r="Y754" s="6"/>
      <c r="Z754" s="6"/>
      <c r="AA754" s="6"/>
      <c r="AB754" s="6"/>
      <c r="AC754" s="6"/>
    </row>
    <row r="755" ht="38.25" customHeight="1">
      <c r="A755" s="43"/>
      <c r="B755" s="44"/>
      <c r="C755" s="71"/>
      <c r="D755" s="71"/>
      <c r="E755" s="71"/>
      <c r="F755" s="71"/>
      <c r="G755" s="71"/>
      <c r="H755" s="71"/>
      <c r="I755" s="6"/>
      <c r="J755" s="6"/>
      <c r="K755" s="6"/>
      <c r="L755" s="6"/>
      <c r="M755" s="6"/>
      <c r="N755" s="6"/>
      <c r="O755" s="6"/>
      <c r="P755" s="6"/>
      <c r="Q755" s="6"/>
      <c r="R755" s="6"/>
      <c r="S755" s="6"/>
      <c r="T755" s="6"/>
      <c r="U755" s="6"/>
      <c r="V755" s="6"/>
      <c r="W755" s="6"/>
      <c r="X755" s="6"/>
      <c r="Y755" s="6"/>
      <c r="Z755" s="6"/>
      <c r="AA755" s="6"/>
      <c r="AB755" s="6"/>
      <c r="AC755" s="6"/>
    </row>
    <row r="756" ht="38.25" customHeight="1">
      <c r="A756" s="43"/>
      <c r="B756" s="44"/>
      <c r="C756" s="71"/>
      <c r="D756" s="71"/>
      <c r="E756" s="71"/>
      <c r="F756" s="71"/>
      <c r="G756" s="71"/>
      <c r="H756" s="71"/>
      <c r="I756" s="6"/>
      <c r="J756" s="6"/>
      <c r="K756" s="6"/>
      <c r="L756" s="6"/>
      <c r="M756" s="6"/>
      <c r="N756" s="6"/>
      <c r="O756" s="6"/>
      <c r="P756" s="6"/>
      <c r="Q756" s="6"/>
      <c r="R756" s="6"/>
      <c r="S756" s="6"/>
      <c r="T756" s="6"/>
      <c r="U756" s="6"/>
      <c r="V756" s="6"/>
      <c r="W756" s="6"/>
      <c r="X756" s="6"/>
      <c r="Y756" s="6"/>
      <c r="Z756" s="6"/>
      <c r="AA756" s="6"/>
      <c r="AB756" s="6"/>
      <c r="AC756" s="6"/>
    </row>
    <row r="757" ht="38.25" customHeight="1">
      <c r="A757" s="43"/>
      <c r="B757" s="44"/>
      <c r="C757" s="71"/>
      <c r="D757" s="71"/>
      <c r="E757" s="71"/>
      <c r="F757" s="71"/>
      <c r="G757" s="71"/>
      <c r="H757" s="71"/>
      <c r="I757" s="6"/>
      <c r="J757" s="6"/>
      <c r="K757" s="6"/>
      <c r="L757" s="6"/>
      <c r="M757" s="6"/>
      <c r="N757" s="6"/>
      <c r="O757" s="6"/>
      <c r="P757" s="6"/>
      <c r="Q757" s="6"/>
      <c r="R757" s="6"/>
      <c r="S757" s="6"/>
      <c r="T757" s="6"/>
      <c r="U757" s="6"/>
      <c r="V757" s="6"/>
      <c r="W757" s="6"/>
      <c r="X757" s="6"/>
      <c r="Y757" s="6"/>
      <c r="Z757" s="6"/>
      <c r="AA757" s="6"/>
      <c r="AB757" s="6"/>
      <c r="AC757" s="6"/>
    </row>
    <row r="758" ht="38.25" customHeight="1">
      <c r="A758" s="43"/>
      <c r="B758" s="44"/>
      <c r="C758" s="71"/>
      <c r="D758" s="71"/>
      <c r="E758" s="71"/>
      <c r="F758" s="71"/>
      <c r="G758" s="71"/>
      <c r="H758" s="71"/>
      <c r="I758" s="6"/>
      <c r="J758" s="6"/>
      <c r="K758" s="6"/>
      <c r="L758" s="6"/>
      <c r="M758" s="6"/>
      <c r="N758" s="6"/>
      <c r="O758" s="6"/>
      <c r="P758" s="6"/>
      <c r="Q758" s="6"/>
      <c r="R758" s="6"/>
      <c r="S758" s="6"/>
      <c r="T758" s="6"/>
      <c r="U758" s="6"/>
      <c r="V758" s="6"/>
      <c r="W758" s="6"/>
      <c r="X758" s="6"/>
      <c r="Y758" s="6"/>
      <c r="Z758" s="6"/>
      <c r="AA758" s="6"/>
      <c r="AB758" s="6"/>
      <c r="AC758" s="6"/>
    </row>
    <row r="759" ht="38.25" customHeight="1">
      <c r="A759" s="43"/>
      <c r="B759" s="44"/>
      <c r="C759" s="71"/>
      <c r="D759" s="71"/>
      <c r="E759" s="71"/>
      <c r="F759" s="71"/>
      <c r="G759" s="71"/>
      <c r="H759" s="71"/>
      <c r="I759" s="6"/>
      <c r="J759" s="6"/>
      <c r="K759" s="6"/>
      <c r="L759" s="6"/>
      <c r="M759" s="6"/>
      <c r="N759" s="6"/>
      <c r="O759" s="6"/>
      <c r="P759" s="6"/>
      <c r="Q759" s="6"/>
      <c r="R759" s="6"/>
      <c r="S759" s="6"/>
      <c r="T759" s="6"/>
      <c r="U759" s="6"/>
      <c r="V759" s="6"/>
      <c r="W759" s="6"/>
      <c r="X759" s="6"/>
      <c r="Y759" s="6"/>
      <c r="Z759" s="6"/>
      <c r="AA759" s="6"/>
      <c r="AB759" s="6"/>
      <c r="AC759" s="6"/>
    </row>
    <row r="760" ht="38.25" customHeight="1">
      <c r="A760" s="43"/>
      <c r="B760" s="44"/>
      <c r="C760" s="71"/>
      <c r="D760" s="71"/>
      <c r="E760" s="71"/>
      <c r="F760" s="71"/>
      <c r="G760" s="71"/>
      <c r="H760" s="71"/>
      <c r="I760" s="6"/>
      <c r="J760" s="6"/>
      <c r="K760" s="6"/>
      <c r="L760" s="6"/>
      <c r="M760" s="6"/>
      <c r="N760" s="6"/>
      <c r="O760" s="6"/>
      <c r="P760" s="6"/>
      <c r="Q760" s="6"/>
      <c r="R760" s="6"/>
      <c r="S760" s="6"/>
      <c r="T760" s="6"/>
      <c r="U760" s="6"/>
      <c r="V760" s="6"/>
      <c r="W760" s="6"/>
      <c r="X760" s="6"/>
      <c r="Y760" s="6"/>
      <c r="Z760" s="6"/>
      <c r="AA760" s="6"/>
      <c r="AB760" s="6"/>
      <c r="AC760" s="6"/>
    </row>
    <row r="761" ht="38.25" customHeight="1">
      <c r="A761" s="43"/>
      <c r="B761" s="44"/>
      <c r="C761" s="71"/>
      <c r="D761" s="71"/>
      <c r="E761" s="71"/>
      <c r="F761" s="71"/>
      <c r="G761" s="71"/>
      <c r="H761" s="71"/>
      <c r="I761" s="6"/>
      <c r="J761" s="6"/>
      <c r="K761" s="6"/>
      <c r="L761" s="6"/>
      <c r="M761" s="6"/>
      <c r="N761" s="6"/>
      <c r="O761" s="6"/>
      <c r="P761" s="6"/>
      <c r="Q761" s="6"/>
      <c r="R761" s="6"/>
      <c r="S761" s="6"/>
      <c r="T761" s="6"/>
      <c r="U761" s="6"/>
      <c r="V761" s="6"/>
      <c r="W761" s="6"/>
      <c r="X761" s="6"/>
      <c r="Y761" s="6"/>
      <c r="Z761" s="6"/>
      <c r="AA761" s="6"/>
      <c r="AB761" s="6"/>
      <c r="AC761" s="6"/>
    </row>
    <row r="762" ht="38.25" customHeight="1">
      <c r="A762" s="43"/>
      <c r="B762" s="44"/>
      <c r="C762" s="71"/>
      <c r="D762" s="71"/>
      <c r="E762" s="71"/>
      <c r="F762" s="71"/>
      <c r="G762" s="71"/>
      <c r="H762" s="71"/>
      <c r="I762" s="6"/>
      <c r="J762" s="6"/>
      <c r="K762" s="6"/>
      <c r="L762" s="6"/>
      <c r="M762" s="6"/>
      <c r="N762" s="6"/>
      <c r="O762" s="6"/>
      <c r="P762" s="6"/>
      <c r="Q762" s="6"/>
      <c r="R762" s="6"/>
      <c r="S762" s="6"/>
      <c r="T762" s="6"/>
      <c r="U762" s="6"/>
      <c r="V762" s="6"/>
      <c r="W762" s="6"/>
      <c r="X762" s="6"/>
      <c r="Y762" s="6"/>
      <c r="Z762" s="6"/>
      <c r="AA762" s="6"/>
      <c r="AB762" s="6"/>
      <c r="AC762" s="6"/>
    </row>
    <row r="763" ht="38.25" customHeight="1">
      <c r="A763" s="43"/>
      <c r="B763" s="44"/>
      <c r="C763" s="71"/>
      <c r="D763" s="71"/>
      <c r="E763" s="71"/>
      <c r="F763" s="71"/>
      <c r="G763" s="71"/>
      <c r="H763" s="71"/>
      <c r="I763" s="6"/>
      <c r="J763" s="6"/>
      <c r="K763" s="6"/>
      <c r="L763" s="6"/>
      <c r="M763" s="6"/>
      <c r="N763" s="6"/>
      <c r="O763" s="6"/>
      <c r="P763" s="6"/>
      <c r="Q763" s="6"/>
      <c r="R763" s="6"/>
      <c r="S763" s="6"/>
      <c r="T763" s="6"/>
      <c r="U763" s="6"/>
      <c r="V763" s="6"/>
      <c r="W763" s="6"/>
      <c r="X763" s="6"/>
      <c r="Y763" s="6"/>
      <c r="Z763" s="6"/>
      <c r="AA763" s="6"/>
      <c r="AB763" s="6"/>
      <c r="AC763" s="6"/>
    </row>
    <row r="764" ht="38.25" customHeight="1">
      <c r="A764" s="43"/>
      <c r="B764" s="44"/>
      <c r="C764" s="71"/>
      <c r="D764" s="71"/>
      <c r="E764" s="71"/>
      <c r="F764" s="71"/>
      <c r="G764" s="71"/>
      <c r="H764" s="71"/>
      <c r="I764" s="6"/>
      <c r="J764" s="6"/>
      <c r="K764" s="6"/>
      <c r="L764" s="6"/>
      <c r="M764" s="6"/>
      <c r="N764" s="6"/>
      <c r="O764" s="6"/>
      <c r="P764" s="6"/>
      <c r="Q764" s="6"/>
      <c r="R764" s="6"/>
      <c r="S764" s="6"/>
      <c r="T764" s="6"/>
      <c r="U764" s="6"/>
      <c r="V764" s="6"/>
      <c r="W764" s="6"/>
      <c r="X764" s="6"/>
      <c r="Y764" s="6"/>
      <c r="Z764" s="6"/>
      <c r="AA764" s="6"/>
      <c r="AB764" s="6"/>
      <c r="AC764" s="6"/>
    </row>
    <row r="765" ht="38.25" customHeight="1">
      <c r="A765" s="43"/>
      <c r="B765" s="44"/>
      <c r="C765" s="71"/>
      <c r="D765" s="71"/>
      <c r="E765" s="71"/>
      <c r="F765" s="71"/>
      <c r="G765" s="71"/>
      <c r="H765" s="71"/>
      <c r="I765" s="6"/>
      <c r="J765" s="6"/>
      <c r="K765" s="6"/>
      <c r="L765" s="6"/>
      <c r="M765" s="6"/>
      <c r="N765" s="6"/>
      <c r="O765" s="6"/>
      <c r="P765" s="6"/>
      <c r="Q765" s="6"/>
      <c r="R765" s="6"/>
      <c r="S765" s="6"/>
      <c r="T765" s="6"/>
      <c r="U765" s="6"/>
      <c r="V765" s="6"/>
      <c r="W765" s="6"/>
      <c r="X765" s="6"/>
      <c r="Y765" s="6"/>
      <c r="Z765" s="6"/>
      <c r="AA765" s="6"/>
      <c r="AB765" s="6"/>
      <c r="AC765" s="6"/>
    </row>
    <row r="766" ht="38.25" customHeight="1">
      <c r="A766" s="43"/>
      <c r="B766" s="44"/>
      <c r="C766" s="71"/>
      <c r="D766" s="71"/>
      <c r="E766" s="71"/>
      <c r="F766" s="71"/>
      <c r="G766" s="71"/>
      <c r="H766" s="71"/>
      <c r="I766" s="6"/>
      <c r="J766" s="6"/>
      <c r="K766" s="6"/>
      <c r="L766" s="6"/>
      <c r="M766" s="6"/>
      <c r="N766" s="6"/>
      <c r="O766" s="6"/>
      <c r="P766" s="6"/>
      <c r="Q766" s="6"/>
      <c r="R766" s="6"/>
      <c r="S766" s="6"/>
      <c r="T766" s="6"/>
      <c r="U766" s="6"/>
      <c r="V766" s="6"/>
      <c r="W766" s="6"/>
      <c r="X766" s="6"/>
      <c r="Y766" s="6"/>
      <c r="Z766" s="6"/>
      <c r="AA766" s="6"/>
      <c r="AB766" s="6"/>
      <c r="AC766" s="6"/>
    </row>
    <row r="767" ht="38.25" customHeight="1">
      <c r="A767" s="43"/>
      <c r="B767" s="44"/>
      <c r="C767" s="71"/>
      <c r="D767" s="71"/>
      <c r="E767" s="71"/>
      <c r="F767" s="71"/>
      <c r="G767" s="71"/>
      <c r="H767" s="71"/>
      <c r="I767" s="6"/>
      <c r="J767" s="6"/>
      <c r="K767" s="6"/>
      <c r="L767" s="6"/>
      <c r="M767" s="6"/>
      <c r="N767" s="6"/>
      <c r="O767" s="6"/>
      <c r="P767" s="6"/>
      <c r="Q767" s="6"/>
      <c r="R767" s="6"/>
      <c r="S767" s="6"/>
      <c r="T767" s="6"/>
      <c r="U767" s="6"/>
      <c r="V767" s="6"/>
      <c r="W767" s="6"/>
      <c r="X767" s="6"/>
      <c r="Y767" s="6"/>
      <c r="Z767" s="6"/>
      <c r="AA767" s="6"/>
      <c r="AB767" s="6"/>
      <c r="AC767" s="6"/>
    </row>
    <row r="768" ht="38.25" customHeight="1">
      <c r="A768" s="43"/>
      <c r="B768" s="44"/>
      <c r="C768" s="71"/>
      <c r="D768" s="71"/>
      <c r="E768" s="71"/>
      <c r="F768" s="71"/>
      <c r="G768" s="71"/>
      <c r="H768" s="71"/>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71"/>
      <c r="D769" s="71"/>
      <c r="E769" s="71"/>
      <c r="F769" s="71"/>
      <c r="G769" s="71"/>
      <c r="H769" s="71"/>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71"/>
      <c r="D770" s="71"/>
      <c r="E770" s="71"/>
      <c r="F770" s="71"/>
      <c r="G770" s="71"/>
      <c r="H770" s="71"/>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71"/>
      <c r="D771" s="71"/>
      <c r="E771" s="71"/>
      <c r="F771" s="71"/>
      <c r="G771" s="71"/>
      <c r="H771" s="71"/>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71"/>
      <c r="D772" s="71"/>
      <c r="E772" s="71"/>
      <c r="F772" s="71"/>
      <c r="G772" s="71"/>
      <c r="H772" s="71"/>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71"/>
      <c r="D773" s="71"/>
      <c r="E773" s="71"/>
      <c r="F773" s="71"/>
      <c r="G773" s="71"/>
      <c r="H773" s="71"/>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71"/>
      <c r="D774" s="71"/>
      <c r="E774" s="71"/>
      <c r="F774" s="71"/>
      <c r="G774" s="71"/>
      <c r="H774" s="71"/>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71"/>
      <c r="D775" s="71"/>
      <c r="E775" s="71"/>
      <c r="F775" s="71"/>
      <c r="G775" s="71"/>
      <c r="H775" s="71"/>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71"/>
      <c r="D776" s="71"/>
      <c r="E776" s="71"/>
      <c r="F776" s="71"/>
      <c r="G776" s="71"/>
      <c r="H776" s="71"/>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71"/>
      <c r="D777" s="71"/>
      <c r="E777" s="71"/>
      <c r="F777" s="71"/>
      <c r="G777" s="71"/>
      <c r="H777" s="71"/>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71"/>
      <c r="D778" s="71"/>
      <c r="E778" s="71"/>
      <c r="F778" s="71"/>
      <c r="G778" s="71"/>
      <c r="H778" s="71"/>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71"/>
      <c r="D779" s="71"/>
      <c r="E779" s="71"/>
      <c r="F779" s="71"/>
      <c r="G779" s="71"/>
      <c r="H779" s="71"/>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71"/>
      <c r="D780" s="71"/>
      <c r="E780" s="71"/>
      <c r="F780" s="71"/>
      <c r="G780" s="71"/>
      <c r="H780" s="71"/>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71"/>
      <c r="D781" s="71"/>
      <c r="E781" s="71"/>
      <c r="F781" s="71"/>
      <c r="G781" s="71"/>
      <c r="H781" s="71"/>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71"/>
      <c r="D782" s="71"/>
      <c r="E782" s="71"/>
      <c r="F782" s="71"/>
      <c r="G782" s="71"/>
      <c r="H782" s="71"/>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71"/>
      <c r="D783" s="71"/>
      <c r="E783" s="71"/>
      <c r="F783" s="71"/>
      <c r="G783" s="71"/>
      <c r="H783" s="71"/>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71"/>
      <c r="D784" s="71"/>
      <c r="E784" s="71"/>
      <c r="F784" s="71"/>
      <c r="G784" s="71"/>
      <c r="H784" s="71"/>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71"/>
      <c r="D785" s="71"/>
      <c r="E785" s="71"/>
      <c r="F785" s="71"/>
      <c r="G785" s="71"/>
      <c r="H785" s="71"/>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71"/>
      <c r="D786" s="71"/>
      <c r="E786" s="71"/>
      <c r="F786" s="71"/>
      <c r="G786" s="71"/>
      <c r="H786" s="71"/>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71"/>
      <c r="D787" s="71"/>
      <c r="E787" s="71"/>
      <c r="F787" s="71"/>
      <c r="G787" s="71"/>
      <c r="H787" s="71"/>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71"/>
      <c r="D788" s="71"/>
      <c r="E788" s="71"/>
      <c r="F788" s="71"/>
      <c r="G788" s="71"/>
      <c r="H788" s="71"/>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71"/>
      <c r="D789" s="71"/>
      <c r="E789" s="71"/>
      <c r="F789" s="71"/>
      <c r="G789" s="71"/>
      <c r="H789" s="71"/>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71"/>
      <c r="D790" s="71"/>
      <c r="E790" s="71"/>
      <c r="F790" s="71"/>
      <c r="G790" s="71"/>
      <c r="H790" s="71"/>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71"/>
      <c r="D791" s="71"/>
      <c r="E791" s="71"/>
      <c r="F791" s="71"/>
      <c r="G791" s="71"/>
      <c r="H791" s="71"/>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71"/>
      <c r="D792" s="71"/>
      <c r="E792" s="71"/>
      <c r="F792" s="71"/>
      <c r="G792" s="71"/>
      <c r="H792" s="71"/>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71"/>
      <c r="D793" s="71"/>
      <c r="E793" s="71"/>
      <c r="F793" s="71"/>
      <c r="G793" s="71"/>
      <c r="H793" s="71"/>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71"/>
      <c r="D794" s="71"/>
      <c r="E794" s="71"/>
      <c r="F794" s="71"/>
      <c r="G794" s="71"/>
      <c r="H794" s="71"/>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71"/>
      <c r="D795" s="71"/>
      <c r="E795" s="71"/>
      <c r="F795" s="71"/>
      <c r="G795" s="71"/>
      <c r="H795" s="71"/>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71"/>
      <c r="D796" s="71"/>
      <c r="E796" s="71"/>
      <c r="F796" s="71"/>
      <c r="G796" s="71"/>
      <c r="H796" s="71"/>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71"/>
      <c r="D797" s="71"/>
      <c r="E797" s="71"/>
      <c r="F797" s="71"/>
      <c r="G797" s="71"/>
      <c r="H797" s="71"/>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71"/>
      <c r="D798" s="71"/>
      <c r="E798" s="71"/>
      <c r="F798" s="71"/>
      <c r="G798" s="71"/>
      <c r="H798" s="71"/>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71"/>
      <c r="D799" s="71"/>
      <c r="E799" s="71"/>
      <c r="F799" s="71"/>
      <c r="G799" s="71"/>
      <c r="H799" s="71"/>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71"/>
      <c r="D800" s="71"/>
      <c r="E800" s="71"/>
      <c r="F800" s="71"/>
      <c r="G800" s="71"/>
      <c r="H800" s="71"/>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71"/>
      <c r="D801" s="71"/>
      <c r="E801" s="71"/>
      <c r="F801" s="71"/>
      <c r="G801" s="71"/>
      <c r="H801" s="71"/>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71"/>
      <c r="D802" s="71"/>
      <c r="E802" s="71"/>
      <c r="F802" s="71"/>
      <c r="G802" s="71"/>
      <c r="H802" s="71"/>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71"/>
      <c r="D803" s="71"/>
      <c r="E803" s="71"/>
      <c r="F803" s="71"/>
      <c r="G803" s="71"/>
      <c r="H803" s="71"/>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71"/>
      <c r="D804" s="71"/>
      <c r="E804" s="71"/>
      <c r="F804" s="71"/>
      <c r="G804" s="71"/>
      <c r="H804" s="71"/>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71"/>
      <c r="D805" s="71"/>
      <c r="E805" s="71"/>
      <c r="F805" s="71"/>
      <c r="G805" s="71"/>
      <c r="H805" s="71"/>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71"/>
      <c r="D806" s="71"/>
      <c r="E806" s="71"/>
      <c r="F806" s="71"/>
      <c r="G806" s="71"/>
      <c r="H806" s="71"/>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71"/>
      <c r="D807" s="71"/>
      <c r="E807" s="71"/>
      <c r="F807" s="71"/>
      <c r="G807" s="71"/>
      <c r="H807" s="71"/>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71"/>
      <c r="D808" s="71"/>
      <c r="E808" s="71"/>
      <c r="F808" s="71"/>
      <c r="G808" s="71"/>
      <c r="H808" s="71"/>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71"/>
      <c r="D809" s="71"/>
      <c r="E809" s="71"/>
      <c r="F809" s="71"/>
      <c r="G809" s="71"/>
      <c r="H809" s="71"/>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71"/>
      <c r="D810" s="71"/>
      <c r="E810" s="71"/>
      <c r="F810" s="71"/>
      <c r="G810" s="71"/>
      <c r="H810" s="71"/>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71"/>
      <c r="D811" s="71"/>
      <c r="E811" s="71"/>
      <c r="F811" s="71"/>
      <c r="G811" s="71"/>
      <c r="H811" s="71"/>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71"/>
      <c r="D812" s="71"/>
      <c r="E812" s="71"/>
      <c r="F812" s="71"/>
      <c r="G812" s="71"/>
      <c r="H812" s="71"/>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71"/>
      <c r="D813" s="71"/>
      <c r="E813" s="71"/>
      <c r="F813" s="71"/>
      <c r="G813" s="71"/>
      <c r="H813" s="71"/>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71"/>
      <c r="D814" s="71"/>
      <c r="E814" s="71"/>
      <c r="F814" s="71"/>
      <c r="G814" s="71"/>
      <c r="H814" s="71"/>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71"/>
      <c r="D815" s="71"/>
      <c r="E815" s="71"/>
      <c r="F815" s="71"/>
      <c r="G815" s="71"/>
      <c r="H815" s="71"/>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71"/>
      <c r="D816" s="71"/>
      <c r="E816" s="71"/>
      <c r="F816" s="71"/>
      <c r="G816" s="71"/>
      <c r="H816" s="71"/>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71"/>
      <c r="D817" s="71"/>
      <c r="E817" s="71"/>
      <c r="F817" s="71"/>
      <c r="G817" s="71"/>
      <c r="H817" s="71"/>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71"/>
      <c r="D818" s="71"/>
      <c r="E818" s="71"/>
      <c r="F818" s="71"/>
      <c r="G818" s="71"/>
      <c r="H818" s="71"/>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71"/>
      <c r="D819" s="71"/>
      <c r="E819" s="71"/>
      <c r="F819" s="71"/>
      <c r="G819" s="71"/>
      <c r="H819" s="71"/>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71"/>
      <c r="D820" s="71"/>
      <c r="E820" s="71"/>
      <c r="F820" s="71"/>
      <c r="G820" s="71"/>
      <c r="H820" s="71"/>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71"/>
      <c r="D821" s="71"/>
      <c r="E821" s="71"/>
      <c r="F821" s="71"/>
      <c r="G821" s="71"/>
      <c r="H821" s="71"/>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71"/>
      <c r="D822" s="71"/>
      <c r="E822" s="71"/>
      <c r="F822" s="71"/>
      <c r="G822" s="71"/>
      <c r="H822" s="71"/>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71"/>
      <c r="D823" s="71"/>
      <c r="E823" s="71"/>
      <c r="F823" s="71"/>
      <c r="G823" s="71"/>
      <c r="H823" s="71"/>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71"/>
      <c r="D824" s="71"/>
      <c r="E824" s="71"/>
      <c r="F824" s="71"/>
      <c r="G824" s="71"/>
      <c r="H824" s="71"/>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71"/>
      <c r="D825" s="71"/>
      <c r="E825" s="71"/>
      <c r="F825" s="71"/>
      <c r="G825" s="71"/>
      <c r="H825" s="71"/>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71"/>
      <c r="D826" s="71"/>
      <c r="E826" s="71"/>
      <c r="F826" s="71"/>
      <c r="G826" s="71"/>
      <c r="H826" s="71"/>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71"/>
      <c r="D827" s="71"/>
      <c r="E827" s="71"/>
      <c r="F827" s="71"/>
      <c r="G827" s="71"/>
      <c r="H827" s="71"/>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71"/>
      <c r="D828" s="71"/>
      <c r="E828" s="71"/>
      <c r="F828" s="71"/>
      <c r="G828" s="71"/>
      <c r="H828" s="71"/>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71"/>
      <c r="D829" s="71"/>
      <c r="E829" s="71"/>
      <c r="F829" s="71"/>
      <c r="G829" s="71"/>
      <c r="H829" s="71"/>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71"/>
      <c r="D830" s="71"/>
      <c r="E830" s="71"/>
      <c r="F830" s="71"/>
      <c r="G830" s="71"/>
      <c r="H830" s="71"/>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71"/>
      <c r="D831" s="71"/>
      <c r="E831" s="71"/>
      <c r="F831" s="71"/>
      <c r="G831" s="71"/>
      <c r="H831" s="71"/>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71"/>
      <c r="D832" s="71"/>
      <c r="E832" s="71"/>
      <c r="F832" s="71"/>
      <c r="G832" s="71"/>
      <c r="H832" s="71"/>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71"/>
      <c r="D833" s="71"/>
      <c r="E833" s="71"/>
      <c r="F833" s="71"/>
      <c r="G833" s="71"/>
      <c r="H833" s="71"/>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71"/>
      <c r="D834" s="71"/>
      <c r="E834" s="71"/>
      <c r="F834" s="71"/>
      <c r="G834" s="71"/>
      <c r="H834" s="71"/>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71"/>
      <c r="D835" s="71"/>
      <c r="E835" s="71"/>
      <c r="F835" s="71"/>
      <c r="G835" s="71"/>
      <c r="H835" s="71"/>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71"/>
      <c r="D836" s="71"/>
      <c r="E836" s="71"/>
      <c r="F836" s="71"/>
      <c r="G836" s="71"/>
      <c r="H836" s="71"/>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71"/>
      <c r="D837" s="71"/>
      <c r="E837" s="71"/>
      <c r="F837" s="71"/>
      <c r="G837" s="71"/>
      <c r="H837" s="71"/>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71"/>
      <c r="D838" s="71"/>
      <c r="E838" s="71"/>
      <c r="F838" s="71"/>
      <c r="G838" s="71"/>
      <c r="H838" s="71"/>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71"/>
      <c r="D839" s="71"/>
      <c r="E839" s="71"/>
      <c r="F839" s="71"/>
      <c r="G839" s="71"/>
      <c r="H839" s="71"/>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71"/>
      <c r="D840" s="71"/>
      <c r="E840" s="71"/>
      <c r="F840" s="71"/>
      <c r="G840" s="71"/>
      <c r="H840" s="71"/>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71"/>
      <c r="D841" s="71"/>
      <c r="E841" s="71"/>
      <c r="F841" s="71"/>
      <c r="G841" s="71"/>
      <c r="H841" s="71"/>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71"/>
      <c r="D842" s="71"/>
      <c r="E842" s="71"/>
      <c r="F842" s="71"/>
      <c r="G842" s="71"/>
      <c r="H842" s="71"/>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71"/>
      <c r="D843" s="71"/>
      <c r="E843" s="71"/>
      <c r="F843" s="71"/>
      <c r="G843" s="71"/>
      <c r="H843" s="71"/>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71"/>
      <c r="D844" s="71"/>
      <c r="E844" s="71"/>
      <c r="F844" s="71"/>
      <c r="G844" s="71"/>
      <c r="H844" s="71"/>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71"/>
      <c r="D845" s="71"/>
      <c r="E845" s="71"/>
      <c r="F845" s="71"/>
      <c r="G845" s="71"/>
      <c r="H845" s="71"/>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71"/>
      <c r="D846" s="71"/>
      <c r="E846" s="71"/>
      <c r="F846" s="71"/>
      <c r="G846" s="71"/>
      <c r="H846" s="71"/>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71"/>
      <c r="D847" s="71"/>
      <c r="E847" s="71"/>
      <c r="F847" s="71"/>
      <c r="G847" s="71"/>
      <c r="H847" s="71"/>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71"/>
      <c r="D848" s="71"/>
      <c r="E848" s="71"/>
      <c r="F848" s="71"/>
      <c r="G848" s="71"/>
      <c r="H848" s="71"/>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71"/>
      <c r="D849" s="71"/>
      <c r="E849" s="71"/>
      <c r="F849" s="71"/>
      <c r="G849" s="71"/>
      <c r="H849" s="71"/>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71"/>
      <c r="D850" s="71"/>
      <c r="E850" s="71"/>
      <c r="F850" s="71"/>
      <c r="G850" s="71"/>
      <c r="H850" s="71"/>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71"/>
      <c r="D851" s="71"/>
      <c r="E851" s="71"/>
      <c r="F851" s="71"/>
      <c r="G851" s="71"/>
      <c r="H851" s="71"/>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71"/>
      <c r="D852" s="71"/>
      <c r="E852" s="71"/>
      <c r="F852" s="71"/>
      <c r="G852" s="71"/>
      <c r="H852" s="71"/>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71"/>
      <c r="D853" s="71"/>
      <c r="E853" s="71"/>
      <c r="F853" s="71"/>
      <c r="G853" s="71"/>
      <c r="H853" s="71"/>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71"/>
      <c r="D854" s="71"/>
      <c r="E854" s="71"/>
      <c r="F854" s="71"/>
      <c r="G854" s="71"/>
      <c r="H854" s="71"/>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71"/>
      <c r="D855" s="71"/>
      <c r="E855" s="71"/>
      <c r="F855" s="71"/>
      <c r="G855" s="71"/>
      <c r="H855" s="71"/>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71"/>
      <c r="D856" s="71"/>
      <c r="E856" s="71"/>
      <c r="F856" s="71"/>
      <c r="G856" s="71"/>
      <c r="H856" s="71"/>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71"/>
      <c r="D857" s="71"/>
      <c r="E857" s="71"/>
      <c r="F857" s="71"/>
      <c r="G857" s="71"/>
      <c r="H857" s="71"/>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71"/>
      <c r="D858" s="71"/>
      <c r="E858" s="71"/>
      <c r="F858" s="71"/>
      <c r="G858" s="71"/>
      <c r="H858" s="71"/>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71"/>
      <c r="D859" s="71"/>
      <c r="E859" s="71"/>
      <c r="F859" s="71"/>
      <c r="G859" s="71"/>
      <c r="H859" s="71"/>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71"/>
      <c r="D860" s="71"/>
      <c r="E860" s="71"/>
      <c r="F860" s="71"/>
      <c r="G860" s="71"/>
      <c r="H860" s="71"/>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71"/>
      <c r="D861" s="71"/>
      <c r="E861" s="71"/>
      <c r="F861" s="71"/>
      <c r="G861" s="71"/>
      <c r="H861" s="71"/>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71"/>
      <c r="D862" s="71"/>
      <c r="E862" s="71"/>
      <c r="F862" s="71"/>
      <c r="G862" s="71"/>
      <c r="H862" s="71"/>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71"/>
      <c r="D863" s="71"/>
      <c r="E863" s="71"/>
      <c r="F863" s="71"/>
      <c r="G863" s="71"/>
      <c r="H863" s="71"/>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71"/>
      <c r="D864" s="71"/>
      <c r="E864" s="71"/>
      <c r="F864" s="71"/>
      <c r="G864" s="71"/>
      <c r="H864" s="71"/>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71"/>
      <c r="D865" s="71"/>
      <c r="E865" s="71"/>
      <c r="F865" s="71"/>
      <c r="G865" s="71"/>
      <c r="H865" s="71"/>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71"/>
      <c r="D866" s="71"/>
      <c r="E866" s="71"/>
      <c r="F866" s="71"/>
      <c r="G866" s="71"/>
      <c r="H866" s="71"/>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71"/>
      <c r="D867" s="71"/>
      <c r="E867" s="71"/>
      <c r="F867" s="71"/>
      <c r="G867" s="71"/>
      <c r="H867" s="71"/>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71"/>
      <c r="D868" s="71"/>
      <c r="E868" s="71"/>
      <c r="F868" s="71"/>
      <c r="G868" s="71"/>
      <c r="H868" s="71"/>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71"/>
      <c r="D869" s="71"/>
      <c r="E869" s="71"/>
      <c r="F869" s="71"/>
      <c r="G869" s="71"/>
      <c r="H869" s="71"/>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71"/>
      <c r="D870" s="71"/>
      <c r="E870" s="71"/>
      <c r="F870" s="71"/>
      <c r="G870" s="71"/>
      <c r="H870" s="71"/>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71"/>
      <c r="D871" s="71"/>
      <c r="E871" s="71"/>
      <c r="F871" s="71"/>
      <c r="G871" s="71"/>
      <c r="H871" s="71"/>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71"/>
      <c r="D872" s="71"/>
      <c r="E872" s="71"/>
      <c r="F872" s="71"/>
      <c r="G872" s="71"/>
      <c r="H872" s="71"/>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71"/>
      <c r="D873" s="71"/>
      <c r="E873" s="71"/>
      <c r="F873" s="71"/>
      <c r="G873" s="71"/>
      <c r="H873" s="71"/>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71"/>
      <c r="D874" s="71"/>
      <c r="E874" s="71"/>
      <c r="F874" s="71"/>
      <c r="G874" s="71"/>
      <c r="H874" s="71"/>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71"/>
      <c r="D875" s="71"/>
      <c r="E875" s="71"/>
      <c r="F875" s="71"/>
      <c r="G875" s="71"/>
      <c r="H875" s="71"/>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71"/>
      <c r="D876" s="71"/>
      <c r="E876" s="71"/>
      <c r="F876" s="71"/>
      <c r="G876" s="71"/>
      <c r="H876" s="71"/>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71"/>
      <c r="D877" s="71"/>
      <c r="E877" s="71"/>
      <c r="F877" s="71"/>
      <c r="G877" s="71"/>
      <c r="H877" s="71"/>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71"/>
      <c r="D878" s="71"/>
      <c r="E878" s="71"/>
      <c r="F878" s="71"/>
      <c r="G878" s="71"/>
      <c r="H878" s="71"/>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71"/>
      <c r="D879" s="71"/>
      <c r="E879" s="71"/>
      <c r="F879" s="71"/>
      <c r="G879" s="71"/>
      <c r="H879" s="71"/>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71"/>
      <c r="D880" s="71"/>
      <c r="E880" s="71"/>
      <c r="F880" s="71"/>
      <c r="G880" s="71"/>
      <c r="H880" s="71"/>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71"/>
      <c r="D881" s="71"/>
      <c r="E881" s="71"/>
      <c r="F881" s="71"/>
      <c r="G881" s="71"/>
      <c r="H881" s="71"/>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71"/>
      <c r="D882" s="71"/>
      <c r="E882" s="71"/>
      <c r="F882" s="71"/>
      <c r="G882" s="71"/>
      <c r="H882" s="71"/>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71"/>
      <c r="D883" s="71"/>
      <c r="E883" s="71"/>
      <c r="F883" s="71"/>
      <c r="G883" s="71"/>
      <c r="H883" s="71"/>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71"/>
      <c r="D884" s="71"/>
      <c r="E884" s="71"/>
      <c r="F884" s="71"/>
      <c r="G884" s="71"/>
      <c r="H884" s="71"/>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71"/>
      <c r="D885" s="71"/>
      <c r="E885" s="71"/>
      <c r="F885" s="71"/>
      <c r="G885" s="71"/>
      <c r="H885" s="71"/>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71"/>
      <c r="D886" s="71"/>
      <c r="E886" s="71"/>
      <c r="F886" s="71"/>
      <c r="G886" s="71"/>
      <c r="H886" s="71"/>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71"/>
      <c r="D887" s="71"/>
      <c r="E887" s="71"/>
      <c r="F887" s="71"/>
      <c r="G887" s="71"/>
      <c r="H887" s="71"/>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71"/>
      <c r="D888" s="71"/>
      <c r="E888" s="71"/>
      <c r="F888" s="71"/>
      <c r="G888" s="71"/>
      <c r="H888" s="71"/>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71"/>
      <c r="D889" s="71"/>
      <c r="E889" s="71"/>
      <c r="F889" s="71"/>
      <c r="G889" s="71"/>
      <c r="H889" s="71"/>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71"/>
      <c r="D890" s="71"/>
      <c r="E890" s="71"/>
      <c r="F890" s="71"/>
      <c r="G890" s="71"/>
      <c r="H890" s="71"/>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71"/>
      <c r="D891" s="71"/>
      <c r="E891" s="71"/>
      <c r="F891" s="71"/>
      <c r="G891" s="71"/>
      <c r="H891" s="71"/>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71"/>
      <c r="D892" s="71"/>
      <c r="E892" s="71"/>
      <c r="F892" s="71"/>
      <c r="G892" s="71"/>
      <c r="H892" s="71"/>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71"/>
      <c r="D893" s="71"/>
      <c r="E893" s="71"/>
      <c r="F893" s="71"/>
      <c r="G893" s="71"/>
      <c r="H893" s="71"/>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71"/>
      <c r="D894" s="71"/>
      <c r="E894" s="71"/>
      <c r="F894" s="71"/>
      <c r="G894" s="71"/>
      <c r="H894" s="71"/>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71"/>
      <c r="D895" s="71"/>
      <c r="E895" s="71"/>
      <c r="F895" s="71"/>
      <c r="G895" s="71"/>
      <c r="H895" s="71"/>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71"/>
      <c r="D896" s="71"/>
      <c r="E896" s="71"/>
      <c r="F896" s="71"/>
      <c r="G896" s="71"/>
      <c r="H896" s="71"/>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71"/>
      <c r="D897" s="71"/>
      <c r="E897" s="71"/>
      <c r="F897" s="71"/>
      <c r="G897" s="71"/>
      <c r="H897" s="71"/>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71"/>
      <c r="D898" s="71"/>
      <c r="E898" s="71"/>
      <c r="F898" s="71"/>
      <c r="G898" s="71"/>
      <c r="H898" s="71"/>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71"/>
      <c r="D899" s="71"/>
      <c r="E899" s="71"/>
      <c r="F899" s="71"/>
      <c r="G899" s="71"/>
      <c r="H899" s="71"/>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71"/>
      <c r="D900" s="71"/>
      <c r="E900" s="71"/>
      <c r="F900" s="71"/>
      <c r="G900" s="71"/>
      <c r="H900" s="71"/>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71"/>
      <c r="D901" s="71"/>
      <c r="E901" s="71"/>
      <c r="F901" s="71"/>
      <c r="G901" s="71"/>
      <c r="H901" s="71"/>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71"/>
      <c r="D902" s="71"/>
      <c r="E902" s="71"/>
      <c r="F902" s="71"/>
      <c r="G902" s="71"/>
      <c r="H902" s="71"/>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71"/>
      <c r="D903" s="71"/>
      <c r="E903" s="71"/>
      <c r="F903" s="71"/>
      <c r="G903" s="71"/>
      <c r="H903" s="71"/>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71"/>
      <c r="D904" s="71"/>
      <c r="E904" s="71"/>
      <c r="F904" s="71"/>
      <c r="G904" s="71"/>
      <c r="H904" s="71"/>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71"/>
      <c r="D905" s="71"/>
      <c r="E905" s="71"/>
      <c r="F905" s="71"/>
      <c r="G905" s="71"/>
      <c r="H905" s="71"/>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71"/>
      <c r="D906" s="71"/>
      <c r="E906" s="71"/>
      <c r="F906" s="71"/>
      <c r="G906" s="71"/>
      <c r="H906" s="71"/>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71"/>
      <c r="D907" s="71"/>
      <c r="E907" s="71"/>
      <c r="F907" s="71"/>
      <c r="G907" s="71"/>
      <c r="H907" s="71"/>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71"/>
      <c r="D908" s="71"/>
      <c r="E908" s="71"/>
      <c r="F908" s="71"/>
      <c r="G908" s="71"/>
      <c r="H908" s="71"/>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71"/>
      <c r="D909" s="71"/>
      <c r="E909" s="71"/>
      <c r="F909" s="71"/>
      <c r="G909" s="71"/>
      <c r="H909" s="71"/>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71"/>
      <c r="D910" s="71"/>
      <c r="E910" s="71"/>
      <c r="F910" s="71"/>
      <c r="G910" s="71"/>
      <c r="H910" s="71"/>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71"/>
      <c r="D911" s="71"/>
      <c r="E911" s="71"/>
      <c r="F911" s="71"/>
      <c r="G911" s="71"/>
      <c r="H911" s="71"/>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71"/>
      <c r="D912" s="71"/>
      <c r="E912" s="71"/>
      <c r="F912" s="71"/>
      <c r="G912" s="71"/>
      <c r="H912" s="71"/>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71"/>
      <c r="D913" s="71"/>
      <c r="E913" s="71"/>
      <c r="F913" s="71"/>
      <c r="G913" s="71"/>
      <c r="H913" s="71"/>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71"/>
      <c r="D914" s="71"/>
      <c r="E914" s="71"/>
      <c r="F914" s="71"/>
      <c r="G914" s="71"/>
      <c r="H914" s="71"/>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71"/>
      <c r="D915" s="71"/>
      <c r="E915" s="71"/>
      <c r="F915" s="71"/>
      <c r="G915" s="71"/>
      <c r="H915" s="71"/>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71"/>
      <c r="D916" s="71"/>
      <c r="E916" s="71"/>
      <c r="F916" s="71"/>
      <c r="G916" s="71"/>
      <c r="H916" s="71"/>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71"/>
      <c r="D917" s="71"/>
      <c r="E917" s="71"/>
      <c r="F917" s="71"/>
      <c r="G917" s="71"/>
      <c r="H917" s="71"/>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71"/>
      <c r="D918" s="71"/>
      <c r="E918" s="71"/>
      <c r="F918" s="71"/>
      <c r="G918" s="71"/>
      <c r="H918" s="71"/>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71"/>
      <c r="D919" s="71"/>
      <c r="E919" s="71"/>
      <c r="F919" s="71"/>
      <c r="G919" s="71"/>
      <c r="H919" s="71"/>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71"/>
      <c r="D920" s="71"/>
      <c r="E920" s="71"/>
      <c r="F920" s="71"/>
      <c r="G920" s="71"/>
      <c r="H920" s="71"/>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71"/>
      <c r="D921" s="71"/>
      <c r="E921" s="71"/>
      <c r="F921" s="71"/>
      <c r="G921" s="71"/>
      <c r="H921" s="71"/>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71"/>
      <c r="D922" s="71"/>
      <c r="E922" s="71"/>
      <c r="F922" s="71"/>
      <c r="G922" s="71"/>
      <c r="H922" s="71"/>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71"/>
      <c r="D923" s="71"/>
      <c r="E923" s="71"/>
      <c r="F923" s="71"/>
      <c r="G923" s="71"/>
      <c r="H923" s="71"/>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71"/>
      <c r="D924" s="71"/>
      <c r="E924" s="71"/>
      <c r="F924" s="71"/>
      <c r="G924" s="71"/>
      <c r="H924" s="71"/>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71"/>
      <c r="D925" s="71"/>
      <c r="E925" s="71"/>
      <c r="F925" s="71"/>
      <c r="G925" s="71"/>
      <c r="H925" s="71"/>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71"/>
      <c r="D926" s="71"/>
      <c r="E926" s="71"/>
      <c r="F926" s="71"/>
      <c r="G926" s="71"/>
      <c r="H926" s="71"/>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71"/>
      <c r="D927" s="71"/>
      <c r="E927" s="71"/>
      <c r="F927" s="71"/>
      <c r="G927" s="71"/>
      <c r="H927" s="71"/>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71"/>
      <c r="D928" s="71"/>
      <c r="E928" s="71"/>
      <c r="F928" s="71"/>
      <c r="G928" s="71"/>
      <c r="H928" s="71"/>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71"/>
      <c r="D929" s="71"/>
      <c r="E929" s="71"/>
      <c r="F929" s="71"/>
      <c r="G929" s="71"/>
      <c r="H929" s="71"/>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71"/>
      <c r="D930" s="71"/>
      <c r="E930" s="71"/>
      <c r="F930" s="71"/>
      <c r="G930" s="71"/>
      <c r="H930" s="71"/>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71"/>
      <c r="D931" s="71"/>
      <c r="E931" s="71"/>
      <c r="F931" s="71"/>
      <c r="G931" s="71"/>
      <c r="H931" s="71"/>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71"/>
      <c r="D932" s="71"/>
      <c r="E932" s="71"/>
      <c r="F932" s="71"/>
      <c r="G932" s="71"/>
      <c r="H932" s="71"/>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71"/>
      <c r="D933" s="71"/>
      <c r="E933" s="71"/>
      <c r="F933" s="71"/>
      <c r="G933" s="71"/>
      <c r="H933" s="71"/>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71"/>
      <c r="D934" s="71"/>
      <c r="E934" s="71"/>
      <c r="F934" s="71"/>
      <c r="G934" s="71"/>
      <c r="H934" s="71"/>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71"/>
      <c r="D935" s="71"/>
      <c r="E935" s="71"/>
      <c r="F935" s="71"/>
      <c r="G935" s="71"/>
      <c r="H935" s="71"/>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71"/>
      <c r="D936" s="71"/>
      <c r="E936" s="71"/>
      <c r="F936" s="71"/>
      <c r="G936" s="71"/>
      <c r="H936" s="71"/>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71"/>
      <c r="D937" s="71"/>
      <c r="E937" s="71"/>
      <c r="F937" s="71"/>
      <c r="G937" s="71"/>
      <c r="H937" s="71"/>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71"/>
      <c r="D938" s="71"/>
      <c r="E938" s="71"/>
      <c r="F938" s="71"/>
      <c r="G938" s="71"/>
      <c r="H938" s="71"/>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71"/>
      <c r="D939" s="71"/>
      <c r="E939" s="71"/>
      <c r="F939" s="71"/>
      <c r="G939" s="71"/>
      <c r="H939" s="71"/>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71"/>
      <c r="D940" s="71"/>
      <c r="E940" s="71"/>
      <c r="F940" s="71"/>
      <c r="G940" s="71"/>
      <c r="H940" s="71"/>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71"/>
      <c r="D941" s="71"/>
      <c r="E941" s="71"/>
      <c r="F941" s="71"/>
      <c r="G941" s="71"/>
      <c r="H941" s="71"/>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71"/>
      <c r="D942" s="71"/>
      <c r="E942" s="71"/>
      <c r="F942" s="71"/>
      <c r="G942" s="71"/>
      <c r="H942" s="71"/>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71"/>
      <c r="D943" s="71"/>
      <c r="E943" s="71"/>
      <c r="F943" s="71"/>
      <c r="G943" s="71"/>
      <c r="H943" s="71"/>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71"/>
      <c r="D944" s="71"/>
      <c r="E944" s="71"/>
      <c r="F944" s="71"/>
      <c r="G944" s="71"/>
      <c r="H944" s="71"/>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71"/>
      <c r="D945" s="71"/>
      <c r="E945" s="71"/>
      <c r="F945" s="71"/>
      <c r="G945" s="71"/>
      <c r="H945" s="71"/>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71"/>
      <c r="D946" s="71"/>
      <c r="E946" s="71"/>
      <c r="F946" s="71"/>
      <c r="G946" s="71"/>
      <c r="H946" s="71"/>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71"/>
      <c r="D947" s="71"/>
      <c r="E947" s="71"/>
      <c r="F947" s="71"/>
      <c r="G947" s="71"/>
      <c r="H947" s="71"/>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71"/>
      <c r="D948" s="71"/>
      <c r="E948" s="71"/>
      <c r="F948" s="71"/>
      <c r="G948" s="71"/>
      <c r="H948" s="71"/>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71"/>
      <c r="D949" s="71"/>
      <c r="E949" s="71"/>
      <c r="F949" s="71"/>
      <c r="G949" s="71"/>
      <c r="H949" s="71"/>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71"/>
      <c r="D950" s="71"/>
      <c r="E950" s="71"/>
      <c r="F950" s="71"/>
      <c r="G950" s="71"/>
      <c r="H950" s="71"/>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71"/>
      <c r="D951" s="71"/>
      <c r="E951" s="71"/>
      <c r="F951" s="71"/>
      <c r="G951" s="71"/>
      <c r="H951" s="71"/>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71"/>
      <c r="D952" s="71"/>
      <c r="E952" s="71"/>
      <c r="F952" s="71"/>
      <c r="G952" s="71"/>
      <c r="H952" s="71"/>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71"/>
      <c r="D953" s="71"/>
      <c r="E953" s="71"/>
      <c r="F953" s="71"/>
      <c r="G953" s="71"/>
      <c r="H953" s="71"/>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71"/>
      <c r="D954" s="71"/>
      <c r="E954" s="71"/>
      <c r="F954" s="71"/>
      <c r="G954" s="71"/>
      <c r="H954" s="71"/>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71"/>
      <c r="D955" s="71"/>
      <c r="E955" s="71"/>
      <c r="F955" s="71"/>
      <c r="G955" s="71"/>
      <c r="H955" s="71"/>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71"/>
      <c r="D956" s="71"/>
      <c r="E956" s="71"/>
      <c r="F956" s="71"/>
      <c r="G956" s="71"/>
      <c r="H956" s="71"/>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71"/>
      <c r="D957" s="71"/>
      <c r="E957" s="71"/>
      <c r="F957" s="71"/>
      <c r="G957" s="71"/>
      <c r="H957" s="71"/>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71"/>
      <c r="D958" s="71"/>
      <c r="E958" s="71"/>
      <c r="F958" s="71"/>
      <c r="G958" s="71"/>
      <c r="H958" s="71"/>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71"/>
      <c r="D959" s="71"/>
      <c r="E959" s="71"/>
      <c r="F959" s="71"/>
      <c r="G959" s="71"/>
      <c r="H959" s="71"/>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71"/>
      <c r="D960" s="71"/>
      <c r="E960" s="71"/>
      <c r="F960" s="71"/>
      <c r="G960" s="71"/>
      <c r="H960" s="71"/>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71"/>
      <c r="D961" s="71"/>
      <c r="E961" s="71"/>
      <c r="F961" s="71"/>
      <c r="G961" s="71"/>
      <c r="H961" s="71"/>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71"/>
      <c r="D962" s="71"/>
      <c r="E962" s="71"/>
      <c r="F962" s="71"/>
      <c r="G962" s="71"/>
      <c r="H962" s="71"/>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71"/>
      <c r="D963" s="71"/>
      <c r="E963" s="71"/>
      <c r="F963" s="71"/>
      <c r="G963" s="71"/>
      <c r="H963" s="71"/>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71"/>
      <c r="D964" s="71"/>
      <c r="E964" s="71"/>
      <c r="F964" s="71"/>
      <c r="G964" s="71"/>
      <c r="H964" s="71"/>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71"/>
      <c r="D965" s="71"/>
      <c r="E965" s="71"/>
      <c r="F965" s="71"/>
      <c r="G965" s="71"/>
      <c r="H965" s="71"/>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71"/>
      <c r="D966" s="71"/>
      <c r="E966" s="71"/>
      <c r="F966" s="71"/>
      <c r="G966" s="71"/>
      <c r="H966" s="71"/>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71"/>
      <c r="D967" s="71"/>
      <c r="E967" s="71"/>
      <c r="F967" s="71"/>
      <c r="G967" s="71"/>
      <c r="H967" s="71"/>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71"/>
      <c r="D968" s="71"/>
      <c r="E968" s="71"/>
      <c r="F968" s="71"/>
      <c r="G968" s="71"/>
      <c r="H968" s="71"/>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71"/>
      <c r="D969" s="71"/>
      <c r="E969" s="71"/>
      <c r="F969" s="71"/>
      <c r="G969" s="71"/>
      <c r="H969" s="71"/>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71"/>
      <c r="D970" s="71"/>
      <c r="E970" s="71"/>
      <c r="F970" s="71"/>
      <c r="G970" s="71"/>
      <c r="H970" s="71"/>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71"/>
      <c r="D971" s="71"/>
      <c r="E971" s="71"/>
      <c r="F971" s="71"/>
      <c r="G971" s="71"/>
      <c r="H971" s="71"/>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71"/>
      <c r="D972" s="71"/>
      <c r="E972" s="71"/>
      <c r="F972" s="71"/>
      <c r="G972" s="71"/>
      <c r="H972" s="71"/>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71"/>
      <c r="D973" s="71"/>
      <c r="E973" s="71"/>
      <c r="F973" s="71"/>
      <c r="G973" s="71"/>
      <c r="H973" s="71"/>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71"/>
      <c r="D974" s="71"/>
      <c r="E974" s="71"/>
      <c r="F974" s="71"/>
      <c r="G974" s="71"/>
      <c r="H974" s="71"/>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71"/>
      <c r="D975" s="71"/>
      <c r="E975" s="71"/>
      <c r="F975" s="71"/>
      <c r="G975" s="71"/>
      <c r="H975" s="71"/>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71"/>
      <c r="D976" s="71"/>
      <c r="E976" s="71"/>
      <c r="F976" s="71"/>
      <c r="G976" s="71"/>
      <c r="H976" s="71"/>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71"/>
      <c r="D977" s="71"/>
      <c r="E977" s="71"/>
      <c r="F977" s="71"/>
      <c r="G977" s="71"/>
      <c r="H977" s="71"/>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71"/>
      <c r="D978" s="71"/>
      <c r="E978" s="71"/>
      <c r="F978" s="71"/>
      <c r="G978" s="71"/>
      <c r="H978" s="71"/>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71"/>
      <c r="D979" s="71"/>
      <c r="E979" s="71"/>
      <c r="F979" s="71"/>
      <c r="G979" s="71"/>
      <c r="H979" s="71"/>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71"/>
      <c r="D980" s="71"/>
      <c r="E980" s="71"/>
      <c r="F980" s="71"/>
      <c r="G980" s="71"/>
      <c r="H980" s="71"/>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71"/>
      <c r="D981" s="71"/>
      <c r="E981" s="71"/>
      <c r="F981" s="71"/>
      <c r="G981" s="71"/>
      <c r="H981" s="71"/>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71"/>
      <c r="D982" s="71"/>
      <c r="E982" s="71"/>
      <c r="F982" s="71"/>
      <c r="G982" s="71"/>
      <c r="H982" s="71"/>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71"/>
      <c r="D983" s="71"/>
      <c r="E983" s="71"/>
      <c r="F983" s="71"/>
      <c r="G983" s="71"/>
      <c r="H983" s="71"/>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71"/>
      <c r="D984" s="71"/>
      <c r="E984" s="71"/>
      <c r="F984" s="71"/>
      <c r="G984" s="71"/>
      <c r="H984" s="71"/>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71"/>
      <c r="D985" s="71"/>
      <c r="E985" s="71"/>
      <c r="F985" s="71"/>
      <c r="G985" s="71"/>
      <c r="H985" s="71"/>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71"/>
      <c r="D986" s="71"/>
      <c r="E986" s="71"/>
      <c r="F986" s="71"/>
      <c r="G986" s="71"/>
      <c r="H986" s="71"/>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71"/>
      <c r="D987" s="71"/>
      <c r="E987" s="71"/>
      <c r="F987" s="71"/>
      <c r="G987" s="71"/>
      <c r="H987" s="71"/>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71"/>
      <c r="D988" s="71"/>
      <c r="E988" s="71"/>
      <c r="F988" s="71"/>
      <c r="G988" s="71"/>
      <c r="H988" s="71"/>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71"/>
      <c r="D989" s="71"/>
      <c r="E989" s="71"/>
      <c r="F989" s="71"/>
      <c r="G989" s="71"/>
      <c r="H989" s="71"/>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71"/>
      <c r="D990" s="71"/>
      <c r="E990" s="71"/>
      <c r="F990" s="71"/>
      <c r="G990" s="71"/>
      <c r="H990" s="71"/>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71"/>
      <c r="D991" s="71"/>
      <c r="E991" s="71"/>
      <c r="F991" s="71"/>
      <c r="G991" s="71"/>
      <c r="H991" s="71"/>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71"/>
      <c r="D992" s="71"/>
      <c r="E992" s="71"/>
      <c r="F992" s="71"/>
      <c r="G992" s="71"/>
      <c r="H992" s="71"/>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71"/>
      <c r="D993" s="71"/>
      <c r="E993" s="71"/>
      <c r="F993" s="71"/>
      <c r="G993" s="71"/>
      <c r="H993" s="71"/>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71"/>
      <c r="D994" s="71"/>
      <c r="E994" s="71"/>
      <c r="F994" s="71"/>
      <c r="G994" s="71"/>
      <c r="H994" s="71"/>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71"/>
      <c r="D995" s="71"/>
      <c r="E995" s="71"/>
      <c r="F995" s="71"/>
      <c r="G995" s="71"/>
      <c r="H995" s="71"/>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71"/>
      <c r="D996" s="71"/>
      <c r="E996" s="71"/>
      <c r="F996" s="71"/>
      <c r="G996" s="71"/>
      <c r="H996" s="71"/>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71"/>
      <c r="D997" s="71"/>
      <c r="E997" s="71"/>
      <c r="F997" s="71"/>
      <c r="G997" s="71"/>
      <c r="H997" s="71"/>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71"/>
      <c r="D998" s="71"/>
      <c r="E998" s="71"/>
      <c r="F998" s="71"/>
      <c r="G998" s="71"/>
      <c r="H998" s="71"/>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71"/>
      <c r="D999" s="71"/>
      <c r="E999" s="71"/>
      <c r="F999" s="71"/>
      <c r="G999" s="71"/>
      <c r="H999" s="71"/>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71"/>
      <c r="D1000" s="71"/>
      <c r="E1000" s="71"/>
      <c r="F1000" s="71"/>
      <c r="G1000" s="71"/>
      <c r="H1000" s="71"/>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3">
    <mergeCell ref="A20:A22"/>
    <mergeCell ref="A24:A26"/>
    <mergeCell ref="A28:A30"/>
    <mergeCell ref="A32:A34"/>
    <mergeCell ref="A36:A39"/>
    <mergeCell ref="A41:A43"/>
    <mergeCell ref="A1:B1"/>
    <mergeCell ref="C1:G1"/>
    <mergeCell ref="A2:B2"/>
    <mergeCell ref="C2:H2"/>
    <mergeCell ref="I2:I3"/>
    <mergeCell ref="A6:A13"/>
    <mergeCell ref="A15:A18"/>
  </mergeCells>
  <printOptions/>
  <pageMargins bottom="0.748031496062992" footer="0.0" header="0.0" left="0.708661417322835" right="0.708661417322835" top="0.748031496062992"/>
  <pageSetup fitToHeight="0"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43"/>
    <col customWidth="1" min="2" max="2" width="95.0"/>
    <col customWidth="1" min="3" max="7" width="21.29"/>
    <col customWidth="1" min="8" max="8" width="13.71"/>
    <col customWidth="1" min="9" max="9" width="17.57"/>
    <col customWidth="1" min="10" max="10" width="27.71"/>
    <col customWidth="1" min="11" max="29" width="9.14"/>
  </cols>
  <sheetData>
    <row r="1" ht="312.75" customHeight="1">
      <c r="A1" s="1"/>
      <c r="B1" s="2"/>
      <c r="C1" s="63" t="s">
        <v>0</v>
      </c>
      <c r="D1" s="2"/>
      <c r="E1" s="2"/>
      <c r="F1" s="2"/>
      <c r="G1" s="64"/>
      <c r="H1" s="65" t="s">
        <v>1</v>
      </c>
      <c r="I1" s="70">
        <f>IF(I5&lt;80,1,IF(I10&lt;80,1,IF(I14&lt;80,2,IF(I20&lt;80,3,IF(I23&lt;80,4,IF(I26&lt;80,5,IF(I32&lt;80,6,IF(I35&lt;80,7,8))))))))</f>
        <v>1</v>
      </c>
      <c r="J1" s="6"/>
      <c r="K1" s="6"/>
      <c r="L1" s="6"/>
      <c r="M1" s="6"/>
      <c r="N1" s="6"/>
      <c r="O1" s="6"/>
      <c r="P1" s="6"/>
      <c r="Q1" s="6"/>
      <c r="R1" s="6"/>
      <c r="S1" s="6"/>
      <c r="T1" s="6"/>
      <c r="U1" s="6"/>
      <c r="V1" s="6"/>
      <c r="W1" s="6"/>
      <c r="X1" s="6"/>
      <c r="Y1" s="6"/>
      <c r="Z1" s="6"/>
      <c r="AA1" s="6"/>
      <c r="AB1" s="6"/>
      <c r="AC1" s="6"/>
    </row>
    <row r="2" ht="78.0" customHeight="1">
      <c r="A2" s="7" t="s">
        <v>331</v>
      </c>
      <c r="B2" s="2"/>
      <c r="C2" s="8" t="s">
        <v>3</v>
      </c>
      <c r="D2" s="9"/>
      <c r="E2" s="9"/>
      <c r="F2" s="9"/>
      <c r="G2" s="9"/>
      <c r="H2" s="10"/>
      <c r="I2" s="66" t="s">
        <v>4</v>
      </c>
      <c r="J2" s="6"/>
      <c r="K2" s="6"/>
      <c r="L2" s="6"/>
      <c r="M2" s="6"/>
      <c r="N2" s="6"/>
      <c r="O2" s="6"/>
      <c r="P2" s="6"/>
      <c r="Q2" s="6"/>
      <c r="R2" s="6"/>
      <c r="S2" s="6"/>
      <c r="T2" s="6"/>
      <c r="U2" s="6"/>
      <c r="V2" s="6"/>
      <c r="W2" s="6"/>
      <c r="X2" s="6"/>
      <c r="Y2" s="6"/>
      <c r="Z2" s="6"/>
      <c r="AA2" s="6"/>
      <c r="AB2" s="6"/>
      <c r="AC2" s="6"/>
    </row>
    <row r="3" ht="38.25" customHeight="1">
      <c r="A3" s="47"/>
      <c r="B3" s="47"/>
      <c r="C3" s="48">
        <v>0.0</v>
      </c>
      <c r="D3" s="15">
        <v>1.0</v>
      </c>
      <c r="E3" s="15">
        <v>2.0</v>
      </c>
      <c r="F3" s="15">
        <v>3.0</v>
      </c>
      <c r="G3" s="15">
        <v>4.0</v>
      </c>
      <c r="H3" s="15">
        <v>5.0</v>
      </c>
      <c r="I3" s="16"/>
      <c r="J3" s="6"/>
      <c r="K3" s="6"/>
      <c r="L3" s="6"/>
      <c r="M3" s="6"/>
      <c r="N3" s="6"/>
      <c r="O3" s="6"/>
      <c r="P3" s="6"/>
      <c r="Q3" s="6"/>
      <c r="R3" s="6"/>
      <c r="S3" s="6"/>
      <c r="T3" s="6"/>
      <c r="U3" s="6"/>
      <c r="V3" s="6"/>
      <c r="W3" s="6"/>
      <c r="X3" s="6"/>
      <c r="Y3" s="6"/>
      <c r="Z3" s="6"/>
      <c r="AA3" s="6"/>
      <c r="AB3" s="6"/>
      <c r="AC3" s="6"/>
    </row>
    <row r="4" ht="106.5" customHeight="1">
      <c r="A4" s="19" t="s">
        <v>5</v>
      </c>
      <c r="B4" s="19" t="s">
        <v>6</v>
      </c>
      <c r="C4" s="18" t="s">
        <v>7</v>
      </c>
      <c r="D4" s="18" t="s">
        <v>8</v>
      </c>
      <c r="E4" s="18" t="s">
        <v>9</v>
      </c>
      <c r="F4" s="18" t="s">
        <v>10</v>
      </c>
      <c r="G4" s="18" t="s">
        <v>11</v>
      </c>
      <c r="H4" s="18" t="s">
        <v>12</v>
      </c>
      <c r="I4" s="19" t="s">
        <v>13</v>
      </c>
      <c r="J4" s="20"/>
      <c r="K4" s="20"/>
      <c r="L4" s="20"/>
      <c r="M4" s="20"/>
      <c r="N4" s="20"/>
      <c r="O4" s="20"/>
      <c r="P4" s="20"/>
      <c r="Q4" s="20"/>
      <c r="R4" s="20"/>
      <c r="S4" s="20"/>
      <c r="T4" s="20"/>
      <c r="U4" s="20"/>
      <c r="V4" s="20"/>
      <c r="W4" s="20"/>
      <c r="X4" s="20"/>
      <c r="Y4" s="20"/>
      <c r="Z4" s="20"/>
      <c r="AA4" s="20"/>
      <c r="AB4" s="20"/>
      <c r="AC4" s="20"/>
    </row>
    <row r="5" ht="38.25" customHeight="1">
      <c r="A5" s="21" t="s">
        <v>14</v>
      </c>
      <c r="B5" s="22" t="s">
        <v>332</v>
      </c>
      <c r="C5" s="22"/>
      <c r="D5" s="22"/>
      <c r="E5" s="22"/>
      <c r="F5" s="22"/>
      <c r="G5" s="22"/>
      <c r="H5" s="22"/>
      <c r="I5" s="22">
        <f>(I6+I7+I8+I9)/4</f>
        <v>0</v>
      </c>
      <c r="J5" s="6"/>
      <c r="K5" s="6"/>
      <c r="L5" s="6"/>
      <c r="M5" s="6"/>
      <c r="N5" s="6"/>
      <c r="O5" s="6"/>
      <c r="P5" s="6"/>
      <c r="Q5" s="6"/>
      <c r="R5" s="6"/>
      <c r="S5" s="6"/>
      <c r="T5" s="6"/>
      <c r="U5" s="6"/>
      <c r="V5" s="6"/>
      <c r="W5" s="6"/>
      <c r="X5" s="6"/>
      <c r="Y5" s="6"/>
      <c r="Z5" s="6"/>
      <c r="AA5" s="6"/>
      <c r="AB5" s="6"/>
      <c r="AC5" s="6"/>
    </row>
    <row r="6" ht="38.25" customHeight="1">
      <c r="A6" s="24">
        <v>1.0</v>
      </c>
      <c r="B6" s="25" t="s">
        <v>260</v>
      </c>
      <c r="C6" s="73"/>
      <c r="D6" s="74"/>
      <c r="E6" s="74"/>
      <c r="F6" s="74"/>
      <c r="G6" s="74"/>
      <c r="H6" s="74"/>
      <c r="I6" s="25" t="b">
        <f t="shared" ref="I6:I9" si="1">IF(C6="X",0,IF(D6="X",20,IF(E6="X",40,IF(F6="X",60,IF(G6="X",80,IF(H6="X",100))))))</f>
        <v>0</v>
      </c>
      <c r="J6" s="6"/>
      <c r="K6" s="6"/>
      <c r="L6" s="6"/>
      <c r="M6" s="6"/>
      <c r="N6" s="6"/>
      <c r="O6" s="6"/>
      <c r="P6" s="6"/>
      <c r="Q6" s="6"/>
      <c r="R6" s="6"/>
      <c r="S6" s="6"/>
      <c r="T6" s="6"/>
      <c r="U6" s="6"/>
      <c r="V6" s="6"/>
      <c r="W6" s="6"/>
      <c r="X6" s="6"/>
      <c r="Y6" s="6"/>
      <c r="Z6" s="6"/>
      <c r="AA6" s="6"/>
      <c r="AB6" s="6"/>
      <c r="AC6" s="6"/>
    </row>
    <row r="7" ht="38.25" customHeight="1">
      <c r="A7" s="29"/>
      <c r="B7" s="25" t="s">
        <v>261</v>
      </c>
      <c r="C7" s="73"/>
      <c r="D7" s="74"/>
      <c r="E7" s="74"/>
      <c r="F7" s="74"/>
      <c r="G7" s="74"/>
      <c r="H7" s="74"/>
      <c r="I7" s="25" t="b">
        <f t="shared" si="1"/>
        <v>0</v>
      </c>
      <c r="J7" s="6"/>
      <c r="K7" s="6"/>
      <c r="L7" s="6"/>
      <c r="M7" s="6"/>
      <c r="N7" s="6"/>
      <c r="O7" s="6"/>
      <c r="P7" s="6"/>
      <c r="Q7" s="6"/>
      <c r="R7" s="6"/>
      <c r="S7" s="6"/>
      <c r="T7" s="6"/>
      <c r="U7" s="6"/>
      <c r="V7" s="6"/>
      <c r="W7" s="6"/>
      <c r="X7" s="6"/>
      <c r="Y7" s="6"/>
      <c r="Z7" s="6"/>
      <c r="AA7" s="6"/>
      <c r="AB7" s="6"/>
      <c r="AC7" s="6"/>
    </row>
    <row r="8" ht="38.25" customHeight="1">
      <c r="A8" s="29"/>
      <c r="B8" s="25" t="s">
        <v>262</v>
      </c>
      <c r="C8" s="73"/>
      <c r="D8" s="74"/>
      <c r="E8" s="74"/>
      <c r="F8" s="74"/>
      <c r="G8" s="74"/>
      <c r="H8" s="74"/>
      <c r="I8" s="25" t="b">
        <f t="shared" si="1"/>
        <v>0</v>
      </c>
      <c r="J8" s="6"/>
      <c r="K8" s="6"/>
      <c r="L8" s="6"/>
      <c r="M8" s="6"/>
      <c r="N8" s="6"/>
      <c r="O8" s="6"/>
      <c r="P8" s="6"/>
      <c r="Q8" s="6"/>
      <c r="R8" s="6"/>
      <c r="S8" s="6"/>
      <c r="T8" s="6"/>
      <c r="U8" s="6"/>
      <c r="V8" s="6"/>
      <c r="W8" s="6"/>
      <c r="X8" s="6"/>
      <c r="Y8" s="6"/>
      <c r="Z8" s="6"/>
      <c r="AA8" s="6"/>
      <c r="AB8" s="6"/>
      <c r="AC8" s="6"/>
    </row>
    <row r="9" ht="38.25" customHeight="1">
      <c r="A9" s="30"/>
      <c r="B9" s="25" t="s">
        <v>263</v>
      </c>
      <c r="C9" s="73"/>
      <c r="D9" s="74"/>
      <c r="E9" s="74"/>
      <c r="F9" s="74"/>
      <c r="G9" s="74"/>
      <c r="H9" s="74"/>
      <c r="I9" s="25" t="b">
        <f t="shared" si="1"/>
        <v>0</v>
      </c>
      <c r="J9" s="6"/>
      <c r="K9" s="6"/>
      <c r="L9" s="6"/>
      <c r="M9" s="6"/>
      <c r="N9" s="6"/>
      <c r="O9" s="6"/>
      <c r="P9" s="6"/>
      <c r="Q9" s="6"/>
      <c r="R9" s="6"/>
      <c r="S9" s="6"/>
      <c r="T9" s="6"/>
      <c r="U9" s="6"/>
      <c r="V9" s="6"/>
      <c r="W9" s="6"/>
      <c r="X9" s="6"/>
      <c r="Y9" s="6"/>
      <c r="Z9" s="6"/>
      <c r="AA9" s="6"/>
      <c r="AB9" s="6"/>
      <c r="AC9" s="6"/>
    </row>
    <row r="10" ht="38.25" customHeight="1">
      <c r="A10" s="21" t="s">
        <v>22</v>
      </c>
      <c r="B10" s="22" t="s">
        <v>333</v>
      </c>
      <c r="C10" s="22"/>
      <c r="D10" s="22"/>
      <c r="E10" s="22"/>
      <c r="F10" s="22"/>
      <c r="G10" s="22"/>
      <c r="H10" s="22"/>
      <c r="I10" s="22">
        <f>(I11+I12+I13)/3</f>
        <v>0</v>
      </c>
      <c r="J10" s="6"/>
      <c r="K10" s="6"/>
      <c r="L10" s="6"/>
      <c r="M10" s="6"/>
      <c r="N10" s="6"/>
      <c r="O10" s="6"/>
      <c r="P10" s="6"/>
      <c r="Q10" s="6"/>
      <c r="R10" s="6"/>
      <c r="S10" s="6"/>
      <c r="T10" s="6"/>
      <c r="U10" s="6"/>
      <c r="V10" s="6"/>
      <c r="W10" s="6"/>
      <c r="X10" s="6"/>
      <c r="Y10" s="6"/>
      <c r="Z10" s="6"/>
      <c r="AA10" s="6"/>
      <c r="AB10" s="6"/>
      <c r="AC10" s="6"/>
    </row>
    <row r="11" ht="38.25" customHeight="1">
      <c r="A11" s="24">
        <v>2.0</v>
      </c>
      <c r="B11" s="25" t="s">
        <v>265</v>
      </c>
      <c r="C11" s="73"/>
      <c r="D11" s="74"/>
      <c r="E11" s="74"/>
      <c r="F11" s="74"/>
      <c r="G11" s="74"/>
      <c r="H11" s="74"/>
      <c r="I11" s="25" t="b">
        <f t="shared" ref="I11:I13" si="2">IF(C11="X",0,IF(D11="X",20,IF(E11="X",40,IF(F11="X",60,IF(G11="X",80,IF(H11="X",100))))))</f>
        <v>0</v>
      </c>
      <c r="J11" s="6"/>
      <c r="K11" s="6"/>
      <c r="L11" s="6"/>
      <c r="M11" s="6"/>
      <c r="N11" s="6"/>
      <c r="O11" s="6"/>
      <c r="P11" s="6"/>
      <c r="Q11" s="6"/>
      <c r="R11" s="6"/>
      <c r="S11" s="6"/>
      <c r="T11" s="6"/>
      <c r="U11" s="6"/>
      <c r="V11" s="6"/>
      <c r="W11" s="6"/>
      <c r="X11" s="6"/>
      <c r="Y11" s="6"/>
      <c r="Z11" s="6"/>
      <c r="AA11" s="6"/>
      <c r="AB11" s="6"/>
      <c r="AC11" s="6"/>
    </row>
    <row r="12" ht="38.25" customHeight="1">
      <c r="A12" s="29"/>
      <c r="B12" s="27" t="s">
        <v>334</v>
      </c>
      <c r="C12" s="73"/>
      <c r="D12" s="74"/>
      <c r="E12" s="74"/>
      <c r="F12" s="74"/>
      <c r="G12" s="74"/>
      <c r="H12" s="74"/>
      <c r="I12" s="25" t="b">
        <f t="shared" si="2"/>
        <v>0</v>
      </c>
      <c r="J12" s="6"/>
      <c r="K12" s="6"/>
      <c r="L12" s="6"/>
      <c r="M12" s="6"/>
      <c r="N12" s="6"/>
      <c r="O12" s="6"/>
      <c r="P12" s="6"/>
      <c r="Q12" s="6"/>
      <c r="R12" s="6"/>
      <c r="S12" s="6"/>
      <c r="T12" s="6"/>
      <c r="U12" s="6"/>
      <c r="V12" s="6"/>
      <c r="W12" s="6"/>
      <c r="X12" s="6"/>
      <c r="Y12" s="6"/>
      <c r="Z12" s="6"/>
      <c r="AA12" s="6"/>
      <c r="AB12" s="6"/>
      <c r="AC12" s="6"/>
    </row>
    <row r="13" ht="38.25" customHeight="1">
      <c r="A13" s="30"/>
      <c r="B13" s="25" t="s">
        <v>267</v>
      </c>
      <c r="C13" s="73"/>
      <c r="D13" s="74"/>
      <c r="E13" s="74"/>
      <c r="F13" s="74"/>
      <c r="G13" s="74"/>
      <c r="H13" s="74"/>
      <c r="I13" s="25" t="b">
        <f t="shared" si="2"/>
        <v>0</v>
      </c>
      <c r="J13" s="6"/>
      <c r="K13" s="6"/>
      <c r="L13" s="6"/>
      <c r="M13" s="6"/>
      <c r="N13" s="6"/>
      <c r="O13" s="6"/>
      <c r="P13" s="6"/>
      <c r="Q13" s="6"/>
      <c r="R13" s="6"/>
      <c r="S13" s="6"/>
      <c r="T13" s="6"/>
      <c r="U13" s="6"/>
      <c r="V13" s="6"/>
      <c r="W13" s="6"/>
      <c r="X13" s="6"/>
      <c r="Y13" s="6"/>
      <c r="Z13" s="6"/>
      <c r="AA13" s="6"/>
      <c r="AB13" s="6"/>
      <c r="AC13" s="6"/>
    </row>
    <row r="14" ht="38.25" customHeight="1">
      <c r="A14" s="21" t="s">
        <v>29</v>
      </c>
      <c r="B14" s="22" t="s">
        <v>335</v>
      </c>
      <c r="C14" s="22"/>
      <c r="D14" s="22"/>
      <c r="E14" s="22"/>
      <c r="F14" s="22"/>
      <c r="G14" s="22"/>
      <c r="H14" s="22"/>
      <c r="I14" s="22">
        <f>(I15+I16+I17+I18+I19)/5</f>
        <v>0</v>
      </c>
      <c r="J14" s="6"/>
      <c r="K14" s="6"/>
      <c r="L14" s="6"/>
      <c r="M14" s="6"/>
      <c r="N14" s="6"/>
      <c r="O14" s="6"/>
      <c r="P14" s="6"/>
      <c r="Q14" s="6"/>
      <c r="R14" s="6"/>
      <c r="S14" s="6"/>
      <c r="T14" s="6"/>
      <c r="U14" s="6"/>
      <c r="V14" s="6"/>
      <c r="W14" s="6"/>
      <c r="X14" s="6"/>
      <c r="Y14" s="6"/>
      <c r="Z14" s="6"/>
      <c r="AA14" s="6"/>
      <c r="AB14" s="6"/>
      <c r="AC14" s="6"/>
    </row>
    <row r="15" ht="38.25" customHeight="1">
      <c r="A15" s="24">
        <v>3.0</v>
      </c>
      <c r="B15" s="25" t="s">
        <v>336</v>
      </c>
      <c r="C15" s="73"/>
      <c r="D15" s="74"/>
      <c r="E15" s="74"/>
      <c r="F15" s="74"/>
      <c r="G15" s="74"/>
      <c r="H15" s="74"/>
      <c r="I15" s="25" t="b">
        <f t="shared" ref="I15:I19" si="3">IF(C15="X",0,IF(D15="X",20,IF(E15="X",40,IF(F15="X",60,IF(G15="X",80,IF(H15="X",100))))))</f>
        <v>0</v>
      </c>
      <c r="J15" s="6"/>
      <c r="K15" s="6"/>
      <c r="L15" s="6"/>
      <c r="M15" s="6"/>
      <c r="N15" s="6"/>
      <c r="O15" s="6"/>
      <c r="P15" s="6"/>
      <c r="Q15" s="6"/>
      <c r="R15" s="6"/>
      <c r="S15" s="6"/>
      <c r="T15" s="6"/>
      <c r="U15" s="6"/>
      <c r="V15" s="6"/>
      <c r="W15" s="6"/>
      <c r="X15" s="6"/>
      <c r="Y15" s="6"/>
      <c r="Z15" s="6"/>
      <c r="AA15" s="6"/>
      <c r="AB15" s="6"/>
      <c r="AC15" s="6"/>
    </row>
    <row r="16" ht="38.25" customHeight="1">
      <c r="A16" s="29"/>
      <c r="B16" s="25" t="s">
        <v>337</v>
      </c>
      <c r="C16" s="73"/>
      <c r="D16" s="74"/>
      <c r="E16" s="74"/>
      <c r="F16" s="74"/>
      <c r="G16" s="74"/>
      <c r="H16" s="74"/>
      <c r="I16" s="25" t="b">
        <f t="shared" si="3"/>
        <v>0</v>
      </c>
      <c r="J16" s="6"/>
      <c r="K16" s="6"/>
      <c r="L16" s="6"/>
      <c r="M16" s="6"/>
      <c r="N16" s="6"/>
      <c r="O16" s="6"/>
      <c r="P16" s="6"/>
      <c r="Q16" s="6"/>
      <c r="R16" s="6"/>
      <c r="S16" s="6"/>
      <c r="T16" s="6"/>
      <c r="U16" s="6"/>
      <c r="V16" s="6"/>
      <c r="W16" s="6"/>
      <c r="X16" s="6"/>
      <c r="Y16" s="6"/>
      <c r="Z16" s="6"/>
      <c r="AA16" s="6"/>
      <c r="AB16" s="6"/>
      <c r="AC16" s="6"/>
    </row>
    <row r="17" ht="47.25" customHeight="1">
      <c r="A17" s="29"/>
      <c r="B17" s="25" t="s">
        <v>338</v>
      </c>
      <c r="C17" s="73"/>
      <c r="D17" s="74"/>
      <c r="E17" s="74"/>
      <c r="F17" s="74"/>
      <c r="G17" s="74"/>
      <c r="H17" s="74"/>
      <c r="I17" s="25" t="b">
        <f t="shared" si="3"/>
        <v>0</v>
      </c>
      <c r="J17" s="6"/>
      <c r="K17" s="6"/>
      <c r="L17" s="6"/>
      <c r="M17" s="6"/>
      <c r="N17" s="6"/>
      <c r="O17" s="6"/>
      <c r="P17" s="6"/>
      <c r="Q17" s="6"/>
      <c r="R17" s="6"/>
      <c r="S17" s="6"/>
      <c r="T17" s="6"/>
      <c r="U17" s="6"/>
      <c r="V17" s="6"/>
      <c r="W17" s="6"/>
      <c r="X17" s="6"/>
      <c r="Y17" s="6"/>
      <c r="Z17" s="6"/>
      <c r="AA17" s="6"/>
      <c r="AB17" s="6"/>
      <c r="AC17" s="6"/>
    </row>
    <row r="18" ht="38.25" customHeight="1">
      <c r="A18" s="29"/>
      <c r="B18" s="25" t="s">
        <v>339</v>
      </c>
      <c r="C18" s="73"/>
      <c r="D18" s="74"/>
      <c r="E18" s="74"/>
      <c r="F18" s="74"/>
      <c r="G18" s="74"/>
      <c r="H18" s="74"/>
      <c r="I18" s="25" t="b">
        <f t="shared" si="3"/>
        <v>0</v>
      </c>
      <c r="J18" s="6"/>
      <c r="K18" s="6"/>
      <c r="L18" s="6"/>
      <c r="M18" s="6"/>
      <c r="N18" s="6"/>
      <c r="O18" s="6"/>
      <c r="P18" s="6"/>
      <c r="Q18" s="6"/>
      <c r="R18" s="6"/>
      <c r="S18" s="6"/>
      <c r="T18" s="6"/>
      <c r="U18" s="6"/>
      <c r="V18" s="6"/>
      <c r="W18" s="6"/>
      <c r="X18" s="6"/>
      <c r="Y18" s="6"/>
      <c r="Z18" s="6"/>
      <c r="AA18" s="6"/>
      <c r="AB18" s="6"/>
      <c r="AC18" s="6"/>
    </row>
    <row r="19" ht="38.25" customHeight="1">
      <c r="A19" s="30"/>
      <c r="B19" s="25" t="s">
        <v>340</v>
      </c>
      <c r="C19" s="73"/>
      <c r="D19" s="74"/>
      <c r="E19" s="74"/>
      <c r="F19" s="74"/>
      <c r="G19" s="74"/>
      <c r="H19" s="74"/>
      <c r="I19" s="25" t="b">
        <f t="shared" si="3"/>
        <v>0</v>
      </c>
      <c r="J19" s="6"/>
      <c r="K19" s="6"/>
      <c r="L19" s="6"/>
      <c r="M19" s="6"/>
      <c r="N19" s="6"/>
      <c r="O19" s="6"/>
      <c r="P19" s="6"/>
      <c r="Q19" s="6"/>
      <c r="R19" s="6"/>
      <c r="S19" s="6"/>
      <c r="T19" s="6"/>
      <c r="U19" s="6"/>
      <c r="V19" s="6"/>
      <c r="W19" s="6"/>
      <c r="X19" s="6"/>
      <c r="Y19" s="6"/>
      <c r="Z19" s="6"/>
      <c r="AA19" s="6"/>
      <c r="AB19" s="6"/>
      <c r="AC19" s="6"/>
    </row>
    <row r="20" ht="64.5" customHeight="1">
      <c r="A20" s="21" t="s">
        <v>38</v>
      </c>
      <c r="B20" s="49" t="s">
        <v>341</v>
      </c>
      <c r="C20" s="22"/>
      <c r="D20" s="22"/>
      <c r="E20" s="22"/>
      <c r="F20" s="22"/>
      <c r="G20" s="22"/>
      <c r="H20" s="22"/>
      <c r="I20" s="22">
        <f>(I21+I22)/2</f>
        <v>0</v>
      </c>
      <c r="J20" s="6"/>
      <c r="K20" s="6"/>
      <c r="L20" s="6"/>
      <c r="M20" s="6"/>
      <c r="N20" s="6"/>
      <c r="O20" s="6"/>
      <c r="P20" s="6"/>
      <c r="Q20" s="6"/>
      <c r="R20" s="6"/>
      <c r="S20" s="6"/>
      <c r="T20" s="6"/>
      <c r="U20" s="6"/>
      <c r="V20" s="6"/>
      <c r="W20" s="6"/>
      <c r="X20" s="6"/>
      <c r="Y20" s="6"/>
      <c r="Z20" s="6"/>
      <c r="AA20" s="6"/>
      <c r="AB20" s="6"/>
      <c r="AC20" s="6"/>
    </row>
    <row r="21" ht="38.25" customHeight="1">
      <c r="A21" s="24">
        <v>4.0</v>
      </c>
      <c r="B21" s="25" t="s">
        <v>342</v>
      </c>
      <c r="C21" s="73"/>
      <c r="D21" s="74"/>
      <c r="E21" s="74"/>
      <c r="F21" s="74"/>
      <c r="G21" s="74"/>
      <c r="H21" s="74"/>
      <c r="I21" s="25" t="b">
        <f t="shared" ref="I21:I22" si="4">IF(C21="X",0,IF(D21="X",20,IF(E21="X",40,IF(F21="X",60,IF(G21="X",80,IF(H21="X",100))))))</f>
        <v>0</v>
      </c>
      <c r="J21" s="6"/>
      <c r="K21" s="6"/>
      <c r="L21" s="6"/>
      <c r="M21" s="6"/>
      <c r="N21" s="6"/>
      <c r="O21" s="6"/>
      <c r="P21" s="6"/>
      <c r="Q21" s="6"/>
      <c r="R21" s="6"/>
      <c r="S21" s="6"/>
      <c r="T21" s="6"/>
      <c r="U21" s="6"/>
      <c r="V21" s="6"/>
      <c r="W21" s="6"/>
      <c r="X21" s="6"/>
      <c r="Y21" s="6"/>
      <c r="Z21" s="6"/>
      <c r="AA21" s="6"/>
      <c r="AB21" s="6"/>
      <c r="AC21" s="6"/>
    </row>
    <row r="22" ht="51.0" customHeight="1">
      <c r="A22" s="30"/>
      <c r="B22" s="25" t="s">
        <v>343</v>
      </c>
      <c r="C22" s="73"/>
      <c r="D22" s="74"/>
      <c r="E22" s="74"/>
      <c r="F22" s="74"/>
      <c r="G22" s="74"/>
      <c r="H22" s="74"/>
      <c r="I22" s="25" t="b">
        <f t="shared" si="4"/>
        <v>0</v>
      </c>
      <c r="J22" s="6"/>
      <c r="K22" s="6"/>
      <c r="L22" s="6"/>
      <c r="M22" s="6"/>
      <c r="N22" s="6"/>
      <c r="O22" s="6"/>
      <c r="P22" s="6"/>
      <c r="Q22" s="6"/>
      <c r="R22" s="6"/>
      <c r="S22" s="6"/>
      <c r="T22" s="6"/>
      <c r="U22" s="6"/>
      <c r="V22" s="6"/>
      <c r="W22" s="6"/>
      <c r="X22" s="6"/>
      <c r="Y22" s="6"/>
      <c r="Z22" s="6"/>
      <c r="AA22" s="6"/>
      <c r="AB22" s="6"/>
      <c r="AC22" s="6"/>
    </row>
    <row r="23" ht="38.25" customHeight="1">
      <c r="A23" s="21" t="s">
        <v>46</v>
      </c>
      <c r="B23" s="49" t="s">
        <v>344</v>
      </c>
      <c r="C23" s="22"/>
      <c r="D23" s="22"/>
      <c r="E23" s="22"/>
      <c r="F23" s="22"/>
      <c r="G23" s="22"/>
      <c r="H23" s="22"/>
      <c r="I23" s="22">
        <f>(I24+I25)/2</f>
        <v>0</v>
      </c>
      <c r="J23" s="6"/>
      <c r="K23" s="6"/>
      <c r="L23" s="6"/>
      <c r="M23" s="6"/>
      <c r="N23" s="6"/>
      <c r="O23" s="6"/>
      <c r="P23" s="6"/>
      <c r="Q23" s="6"/>
      <c r="R23" s="6"/>
      <c r="S23" s="6"/>
      <c r="T23" s="6"/>
      <c r="U23" s="6"/>
      <c r="V23" s="6"/>
      <c r="W23" s="6"/>
      <c r="X23" s="6"/>
      <c r="Y23" s="6"/>
      <c r="Z23" s="6"/>
      <c r="AA23" s="6"/>
      <c r="AB23" s="6"/>
      <c r="AC23" s="6"/>
    </row>
    <row r="24" ht="38.25" customHeight="1">
      <c r="A24" s="24">
        <v>5.0</v>
      </c>
      <c r="B24" s="25" t="s">
        <v>345</v>
      </c>
      <c r="C24" s="73"/>
      <c r="D24" s="74"/>
      <c r="E24" s="74"/>
      <c r="F24" s="74"/>
      <c r="G24" s="74"/>
      <c r="H24" s="74"/>
      <c r="I24" s="25" t="b">
        <f t="shared" ref="I24:I25" si="5">IF(C24="X",0,IF(D24="X",20,IF(E24="X",40,IF(F24="X",60,IF(G24="X",80,IF(H24="X",100))))))</f>
        <v>0</v>
      </c>
      <c r="J24" s="6"/>
      <c r="K24" s="6"/>
      <c r="L24" s="6"/>
      <c r="M24" s="6"/>
      <c r="N24" s="6"/>
      <c r="O24" s="6"/>
      <c r="P24" s="6"/>
      <c r="Q24" s="6"/>
      <c r="R24" s="6"/>
      <c r="S24" s="6"/>
      <c r="T24" s="6"/>
      <c r="U24" s="6"/>
      <c r="V24" s="6"/>
      <c r="W24" s="6"/>
      <c r="X24" s="6"/>
      <c r="Y24" s="6"/>
      <c r="Z24" s="6"/>
      <c r="AA24" s="6"/>
      <c r="AB24" s="6"/>
      <c r="AC24" s="6"/>
    </row>
    <row r="25" ht="38.25" customHeight="1">
      <c r="A25" s="30"/>
      <c r="B25" s="25" t="s">
        <v>346</v>
      </c>
      <c r="C25" s="73"/>
      <c r="D25" s="74"/>
      <c r="E25" s="74"/>
      <c r="F25" s="74"/>
      <c r="G25" s="74"/>
      <c r="H25" s="74"/>
      <c r="I25" s="25" t="b">
        <f t="shared" si="5"/>
        <v>0</v>
      </c>
      <c r="J25" s="6"/>
      <c r="K25" s="6"/>
      <c r="L25" s="6"/>
      <c r="M25" s="6"/>
      <c r="N25" s="6"/>
      <c r="O25" s="6"/>
      <c r="P25" s="6"/>
      <c r="Q25" s="6"/>
      <c r="R25" s="6"/>
      <c r="S25" s="6"/>
      <c r="T25" s="6"/>
      <c r="U25" s="6"/>
      <c r="V25" s="6"/>
      <c r="W25" s="6"/>
      <c r="X25" s="6"/>
      <c r="Y25" s="6"/>
      <c r="Z25" s="6"/>
      <c r="AA25" s="6"/>
      <c r="AB25" s="6"/>
      <c r="AC25" s="6"/>
    </row>
    <row r="26" ht="66.0" customHeight="1">
      <c r="A26" s="21" t="s">
        <v>53</v>
      </c>
      <c r="B26" s="49" t="s">
        <v>347</v>
      </c>
      <c r="C26" s="22"/>
      <c r="D26" s="22"/>
      <c r="E26" s="22"/>
      <c r="F26" s="22"/>
      <c r="G26" s="22"/>
      <c r="H26" s="22"/>
      <c r="I26" s="22">
        <f>(I27+I28+I29+I30+I31)/5</f>
        <v>0</v>
      </c>
      <c r="J26" s="6"/>
      <c r="K26" s="6"/>
      <c r="L26" s="6"/>
      <c r="M26" s="6"/>
      <c r="N26" s="6"/>
      <c r="O26" s="6"/>
      <c r="P26" s="6"/>
      <c r="Q26" s="6"/>
      <c r="R26" s="6"/>
      <c r="S26" s="6"/>
      <c r="T26" s="6"/>
      <c r="U26" s="6"/>
      <c r="V26" s="6"/>
      <c r="W26" s="6"/>
      <c r="X26" s="6"/>
      <c r="Y26" s="6"/>
      <c r="Z26" s="6"/>
      <c r="AA26" s="6"/>
      <c r="AB26" s="6"/>
      <c r="AC26" s="6"/>
    </row>
    <row r="27" ht="45.75" customHeight="1">
      <c r="A27" s="24">
        <v>6.0</v>
      </c>
      <c r="B27" s="25" t="s">
        <v>348</v>
      </c>
      <c r="C27" s="25"/>
      <c r="D27" s="25"/>
      <c r="E27" s="25"/>
      <c r="F27" s="25"/>
      <c r="G27" s="25"/>
      <c r="H27" s="25"/>
      <c r="I27" s="25" t="b">
        <f t="shared" ref="I27:I31" si="6">IF(C27="X",0,IF(D27="X",20,IF(E27="X",40,IF(F27="X",60,IF(G27="X",80,IF(H27="X",100))))))</f>
        <v>0</v>
      </c>
      <c r="J27" s="6"/>
      <c r="K27" s="6"/>
      <c r="L27" s="6"/>
      <c r="M27" s="6"/>
      <c r="N27" s="6"/>
      <c r="O27" s="6"/>
      <c r="P27" s="6"/>
      <c r="Q27" s="6"/>
      <c r="R27" s="6"/>
      <c r="S27" s="6"/>
      <c r="T27" s="6"/>
      <c r="U27" s="6"/>
      <c r="V27" s="6"/>
      <c r="W27" s="6"/>
      <c r="X27" s="6"/>
      <c r="Y27" s="6"/>
      <c r="Z27" s="6"/>
      <c r="AA27" s="6"/>
      <c r="AB27" s="6"/>
      <c r="AC27" s="6"/>
    </row>
    <row r="28" ht="38.25" customHeight="1">
      <c r="A28" s="29"/>
      <c r="B28" s="25" t="s">
        <v>349</v>
      </c>
      <c r="C28" s="73"/>
      <c r="D28" s="74"/>
      <c r="E28" s="74"/>
      <c r="F28" s="74"/>
      <c r="G28" s="74"/>
      <c r="H28" s="74"/>
      <c r="I28" s="25" t="b">
        <f t="shared" si="6"/>
        <v>0</v>
      </c>
      <c r="J28" s="6"/>
      <c r="K28" s="6"/>
      <c r="L28" s="6"/>
      <c r="M28" s="6"/>
      <c r="N28" s="6"/>
      <c r="O28" s="6"/>
      <c r="P28" s="6"/>
      <c r="Q28" s="6"/>
      <c r="R28" s="6"/>
      <c r="S28" s="6"/>
      <c r="T28" s="6"/>
      <c r="U28" s="6"/>
      <c r="V28" s="6"/>
      <c r="W28" s="6"/>
      <c r="X28" s="6"/>
      <c r="Y28" s="6"/>
      <c r="Z28" s="6"/>
      <c r="AA28" s="6"/>
      <c r="AB28" s="6"/>
      <c r="AC28" s="6"/>
    </row>
    <row r="29" ht="38.25" customHeight="1">
      <c r="A29" s="29"/>
      <c r="B29" s="25" t="s">
        <v>350</v>
      </c>
      <c r="C29" s="73"/>
      <c r="D29" s="74"/>
      <c r="E29" s="74"/>
      <c r="F29" s="74"/>
      <c r="G29" s="74"/>
      <c r="H29" s="74"/>
      <c r="I29" s="25" t="b">
        <f t="shared" si="6"/>
        <v>0</v>
      </c>
      <c r="J29" s="6"/>
      <c r="K29" s="6"/>
      <c r="L29" s="6"/>
      <c r="M29" s="6"/>
      <c r="N29" s="6"/>
      <c r="O29" s="6"/>
      <c r="P29" s="6"/>
      <c r="Q29" s="6"/>
      <c r="R29" s="6"/>
      <c r="S29" s="6"/>
      <c r="T29" s="6"/>
      <c r="U29" s="6"/>
      <c r="V29" s="6"/>
      <c r="W29" s="6"/>
      <c r="X29" s="6"/>
      <c r="Y29" s="6"/>
      <c r="Z29" s="6"/>
      <c r="AA29" s="6"/>
      <c r="AB29" s="6"/>
      <c r="AC29" s="6"/>
    </row>
    <row r="30" ht="38.25" customHeight="1">
      <c r="A30" s="29"/>
      <c r="B30" s="25" t="s">
        <v>351</v>
      </c>
      <c r="C30" s="73"/>
      <c r="D30" s="74"/>
      <c r="E30" s="74"/>
      <c r="F30" s="74"/>
      <c r="G30" s="74"/>
      <c r="H30" s="74"/>
      <c r="I30" s="25" t="b">
        <f t="shared" si="6"/>
        <v>0</v>
      </c>
      <c r="J30" s="6"/>
      <c r="K30" s="6"/>
      <c r="L30" s="6"/>
      <c r="M30" s="6"/>
      <c r="N30" s="6"/>
      <c r="O30" s="6"/>
      <c r="P30" s="6"/>
      <c r="Q30" s="6"/>
      <c r="R30" s="6"/>
      <c r="S30" s="6"/>
      <c r="T30" s="6"/>
      <c r="U30" s="6"/>
      <c r="V30" s="6"/>
      <c r="W30" s="6"/>
      <c r="X30" s="6"/>
      <c r="Y30" s="6"/>
      <c r="Z30" s="6"/>
      <c r="AA30" s="6"/>
      <c r="AB30" s="6"/>
      <c r="AC30" s="6"/>
    </row>
    <row r="31" ht="38.25" customHeight="1">
      <c r="A31" s="30"/>
      <c r="B31" s="25" t="s">
        <v>352</v>
      </c>
      <c r="C31" s="73"/>
      <c r="D31" s="74"/>
      <c r="E31" s="74"/>
      <c r="F31" s="74"/>
      <c r="G31" s="74"/>
      <c r="H31" s="74"/>
      <c r="I31" s="25" t="b">
        <f t="shared" si="6"/>
        <v>0</v>
      </c>
      <c r="J31" s="6"/>
      <c r="K31" s="6"/>
      <c r="L31" s="6"/>
      <c r="M31" s="6"/>
      <c r="N31" s="6"/>
      <c r="O31" s="6"/>
      <c r="P31" s="6"/>
      <c r="Q31" s="6"/>
      <c r="R31" s="6"/>
      <c r="S31" s="6"/>
      <c r="T31" s="6"/>
      <c r="U31" s="6"/>
      <c r="V31" s="6"/>
      <c r="W31" s="6"/>
      <c r="X31" s="6"/>
      <c r="Y31" s="6"/>
      <c r="Z31" s="6"/>
      <c r="AA31" s="6"/>
      <c r="AB31" s="6"/>
      <c r="AC31" s="6"/>
    </row>
    <row r="32" ht="81.0" customHeight="1">
      <c r="A32" s="21" t="s">
        <v>60</v>
      </c>
      <c r="B32" s="49" t="s">
        <v>353</v>
      </c>
      <c r="C32" s="22"/>
      <c r="D32" s="22"/>
      <c r="E32" s="22"/>
      <c r="F32" s="22"/>
      <c r="G32" s="22"/>
      <c r="H32" s="22"/>
      <c r="I32" s="22">
        <f>(I33+I34)/2</f>
        <v>0</v>
      </c>
      <c r="J32" s="6"/>
      <c r="K32" s="6"/>
      <c r="L32" s="6"/>
      <c r="M32" s="6"/>
      <c r="N32" s="6"/>
      <c r="O32" s="6"/>
      <c r="P32" s="6"/>
      <c r="Q32" s="6"/>
      <c r="R32" s="6"/>
      <c r="S32" s="6"/>
      <c r="T32" s="6"/>
      <c r="U32" s="6"/>
      <c r="V32" s="6"/>
      <c r="W32" s="6"/>
      <c r="X32" s="6"/>
      <c r="Y32" s="6"/>
      <c r="Z32" s="6"/>
      <c r="AA32" s="6"/>
      <c r="AB32" s="6"/>
      <c r="AC32" s="6"/>
    </row>
    <row r="33" ht="38.25" customHeight="1">
      <c r="A33" s="24">
        <v>7.0</v>
      </c>
      <c r="B33" s="25" t="s">
        <v>354</v>
      </c>
      <c r="C33" s="73"/>
      <c r="D33" s="74"/>
      <c r="E33" s="74"/>
      <c r="F33" s="74"/>
      <c r="G33" s="74"/>
      <c r="H33" s="74"/>
      <c r="I33" s="25" t="b">
        <f t="shared" ref="I33:I34" si="7">IF(C33="X",0,IF(D33="X",20,IF(E33="X",40,IF(F33="X",60,IF(G33="X",80,IF(H33="X",100))))))</f>
        <v>0</v>
      </c>
      <c r="J33" s="6"/>
      <c r="K33" s="6"/>
      <c r="L33" s="6"/>
      <c r="M33" s="6"/>
      <c r="N33" s="6"/>
      <c r="O33" s="6"/>
      <c r="P33" s="6"/>
      <c r="Q33" s="6"/>
      <c r="R33" s="6"/>
      <c r="S33" s="6"/>
      <c r="T33" s="6"/>
      <c r="U33" s="6"/>
      <c r="V33" s="6"/>
      <c r="W33" s="6"/>
      <c r="X33" s="6"/>
      <c r="Y33" s="6"/>
      <c r="Z33" s="6"/>
      <c r="AA33" s="6"/>
      <c r="AB33" s="6"/>
      <c r="AC33" s="6"/>
    </row>
    <row r="34" ht="38.25" customHeight="1">
      <c r="A34" s="30"/>
      <c r="B34" s="25" t="s">
        <v>325</v>
      </c>
      <c r="C34" s="73"/>
      <c r="D34" s="74"/>
      <c r="E34" s="74"/>
      <c r="F34" s="74"/>
      <c r="G34" s="74"/>
      <c r="H34" s="74"/>
      <c r="I34" s="25" t="b">
        <f t="shared" si="7"/>
        <v>0</v>
      </c>
      <c r="J34" s="6"/>
      <c r="K34" s="6"/>
      <c r="L34" s="6"/>
      <c r="M34" s="6"/>
      <c r="N34" s="6"/>
      <c r="O34" s="6"/>
      <c r="P34" s="6"/>
      <c r="Q34" s="6"/>
      <c r="R34" s="6"/>
      <c r="S34" s="6"/>
      <c r="T34" s="6"/>
      <c r="U34" s="6"/>
      <c r="V34" s="6"/>
      <c r="W34" s="6"/>
      <c r="X34" s="6"/>
      <c r="Y34" s="6"/>
      <c r="Z34" s="6"/>
      <c r="AA34" s="6"/>
      <c r="AB34" s="6"/>
      <c r="AC34" s="6"/>
    </row>
    <row r="35" ht="56.25" customHeight="1">
      <c r="A35" s="21" t="s">
        <v>66</v>
      </c>
      <c r="B35" s="49" t="s">
        <v>355</v>
      </c>
      <c r="C35" s="22"/>
      <c r="D35" s="22"/>
      <c r="E35" s="22"/>
      <c r="F35" s="22"/>
      <c r="G35" s="22"/>
      <c r="H35" s="22"/>
      <c r="I35" s="22">
        <f>(I36+I37)/2</f>
        <v>0</v>
      </c>
      <c r="J35" s="6"/>
      <c r="K35" s="6"/>
      <c r="L35" s="6"/>
      <c r="M35" s="6"/>
      <c r="N35" s="6"/>
      <c r="O35" s="6"/>
      <c r="P35" s="6"/>
      <c r="Q35" s="6"/>
      <c r="R35" s="6"/>
      <c r="S35" s="6"/>
      <c r="T35" s="6"/>
      <c r="U35" s="6"/>
      <c r="V35" s="6"/>
      <c r="W35" s="6"/>
      <c r="X35" s="6"/>
      <c r="Y35" s="6"/>
      <c r="Z35" s="6"/>
      <c r="AA35" s="6"/>
      <c r="AB35" s="6"/>
      <c r="AC35" s="6"/>
    </row>
    <row r="36" ht="38.25" customHeight="1">
      <c r="A36" s="24">
        <v>8.0</v>
      </c>
      <c r="B36" s="25" t="s">
        <v>256</v>
      </c>
      <c r="C36" s="73"/>
      <c r="D36" s="74"/>
      <c r="E36" s="74"/>
      <c r="F36" s="74"/>
      <c r="G36" s="74"/>
      <c r="H36" s="74"/>
      <c r="I36" s="25" t="b">
        <f t="shared" ref="I36:I37" si="8">IF(C36="X",0,IF(D36="X",20,IF(E36="X",40,IF(F36="X",60,IF(G36="X",80,IF(H36="X",100))))))</f>
        <v>0</v>
      </c>
      <c r="J36" s="6"/>
      <c r="K36" s="6"/>
      <c r="L36" s="6"/>
      <c r="M36" s="6"/>
      <c r="N36" s="6"/>
      <c r="O36" s="6"/>
      <c r="P36" s="6"/>
      <c r="Q36" s="6"/>
      <c r="R36" s="6"/>
      <c r="S36" s="6"/>
      <c r="T36" s="6"/>
      <c r="U36" s="6"/>
      <c r="V36" s="6"/>
      <c r="W36" s="6"/>
      <c r="X36" s="6"/>
      <c r="Y36" s="6"/>
      <c r="Z36" s="6"/>
      <c r="AA36" s="6"/>
      <c r="AB36" s="6"/>
      <c r="AC36" s="6"/>
    </row>
    <row r="37" ht="38.25" customHeight="1">
      <c r="A37" s="30"/>
      <c r="B37" s="25" t="s">
        <v>330</v>
      </c>
      <c r="C37" s="73"/>
      <c r="D37" s="74"/>
      <c r="E37" s="74"/>
      <c r="F37" s="74"/>
      <c r="G37" s="74"/>
      <c r="H37" s="74"/>
      <c r="I37" s="25" t="b">
        <f t="shared" si="8"/>
        <v>0</v>
      </c>
      <c r="J37" s="6"/>
      <c r="K37" s="6"/>
      <c r="L37" s="6"/>
      <c r="M37" s="6"/>
      <c r="N37" s="6"/>
      <c r="O37" s="6"/>
      <c r="P37" s="6"/>
      <c r="Q37" s="6"/>
      <c r="R37" s="6"/>
      <c r="S37" s="6"/>
      <c r="T37" s="6"/>
      <c r="U37" s="6"/>
      <c r="V37" s="6"/>
      <c r="W37" s="6"/>
      <c r="X37" s="6"/>
      <c r="Y37" s="6"/>
      <c r="Z37" s="6"/>
      <c r="AA37" s="6"/>
      <c r="AB37" s="6"/>
      <c r="AC37" s="6"/>
    </row>
    <row r="38" ht="38.25" customHeight="1">
      <c r="A38" s="42"/>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ht="38.25" customHeight="1">
      <c r="A39" s="42"/>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ht="38.25" customHeight="1">
      <c r="A40" s="42"/>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ht="38.25" customHeight="1">
      <c r="A41" s="42"/>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ht="38.25" customHeight="1">
      <c r="A42" s="42"/>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ht="38.25" customHeight="1">
      <c r="A43" s="42"/>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ht="38.25" customHeight="1">
      <c r="A44" s="42"/>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ht="38.25" customHeight="1">
      <c r="A45" s="42"/>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ht="38.25" customHeight="1">
      <c r="A46" s="42"/>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ht="38.25" customHeight="1">
      <c r="A47" s="42"/>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ht="38.25" customHeight="1">
      <c r="A48" s="42"/>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ht="38.25" customHeight="1">
      <c r="A49" s="42"/>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ht="38.25" customHeight="1">
      <c r="A50" s="42"/>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ht="38.25" customHeight="1">
      <c r="A51" s="42"/>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ht="38.25" customHeight="1">
      <c r="A52" s="42"/>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ht="38.25" customHeight="1">
      <c r="A53" s="42"/>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ht="38.25" customHeight="1">
      <c r="A54" s="42"/>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ht="38.25" customHeight="1">
      <c r="A55" s="42"/>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ht="38.25" customHeight="1">
      <c r="A56" s="42"/>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ht="38.25" customHeight="1">
      <c r="A57" s="42"/>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ht="38.25" customHeight="1">
      <c r="A58" s="42"/>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ht="38.25" customHeight="1">
      <c r="A59" s="42"/>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ht="38.25" customHeight="1">
      <c r="A60" s="42"/>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ht="38.25" customHeight="1">
      <c r="A61" s="42"/>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ht="38.25" customHeight="1">
      <c r="A62" s="42"/>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ht="38.25" customHeight="1">
      <c r="A63" s="42"/>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ht="38.25" customHeight="1">
      <c r="A64" s="42"/>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ht="38.25" customHeight="1">
      <c r="A65" s="42"/>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ht="38.25" customHeight="1">
      <c r="A66" s="42"/>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ht="38.25" customHeight="1">
      <c r="A67" s="42"/>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ht="38.25" customHeight="1">
      <c r="A68" s="42"/>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ht="38.25" customHeight="1">
      <c r="A69" s="42"/>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ht="38.25" customHeight="1">
      <c r="A70" s="4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ht="38.25" customHeight="1">
      <c r="A71" s="42"/>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ht="38.25" customHeight="1">
      <c r="A72" s="42"/>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ht="38.25" customHeight="1">
      <c r="A73" s="42"/>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ht="38.25" customHeight="1">
      <c r="A74" s="42"/>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ht="38.25" customHeight="1">
      <c r="A75" s="42"/>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ht="38.25" customHeight="1">
      <c r="A76" s="42"/>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ht="38.25" customHeight="1">
      <c r="A77" s="42"/>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ht="38.25" customHeight="1">
      <c r="A78" s="4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ht="38.25" customHeight="1">
      <c r="A79" s="4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ht="38.25" customHeight="1">
      <c r="A80" s="4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ht="38.25" customHeight="1">
      <c r="A81" s="42"/>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ht="38.25" customHeight="1">
      <c r="A82" s="42"/>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ht="38.25" customHeight="1">
      <c r="A83" s="42"/>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ht="38.25" customHeight="1">
      <c r="A84" s="42"/>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ht="38.25" customHeight="1">
      <c r="A85" s="42"/>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ht="38.25" customHeight="1">
      <c r="A86" s="42"/>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ht="38.25" customHeight="1">
      <c r="A87" s="4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ht="38.25" customHeight="1">
      <c r="A88" s="4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ht="38.25" customHeight="1">
      <c r="A89" s="42"/>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ht="38.25" customHeight="1">
      <c r="A90" s="42"/>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ht="38.25" customHeight="1">
      <c r="A91" s="42"/>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ht="38.25" customHeight="1">
      <c r="A92" s="42"/>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ht="38.25" customHeight="1">
      <c r="A93" s="42"/>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ht="38.25" customHeight="1">
      <c r="A94" s="42"/>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ht="38.25" customHeight="1">
      <c r="A95" s="42"/>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ht="38.25" customHeight="1">
      <c r="A96" s="42"/>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ht="38.25" customHeight="1">
      <c r="A97" s="42"/>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ht="38.25" customHeight="1">
      <c r="A98" s="42"/>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ht="38.25" customHeight="1">
      <c r="A99" s="42"/>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ht="38.25" customHeight="1">
      <c r="A100" s="4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ht="38.25" customHeight="1">
      <c r="A101" s="4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ht="38.25" customHeight="1">
      <c r="A102" s="4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ht="38.25" customHeight="1">
      <c r="A103" s="4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ht="38.25" customHeight="1">
      <c r="A104" s="4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ht="38.25" customHeight="1">
      <c r="A105" s="4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ht="38.25" customHeight="1">
      <c r="A106" s="4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ht="38.25" customHeight="1">
      <c r="A107" s="4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ht="38.25" customHeight="1">
      <c r="A108" s="4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ht="38.25" customHeight="1">
      <c r="A109" s="4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ht="38.25" customHeight="1">
      <c r="A110" s="4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ht="38.25" customHeight="1">
      <c r="A111" s="4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ht="38.25" customHeight="1">
      <c r="A112" s="4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ht="38.25" customHeight="1">
      <c r="A113" s="4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ht="38.25" customHeight="1">
      <c r="A114" s="4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ht="38.25" customHeight="1">
      <c r="A115" s="4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ht="38.25" customHeight="1">
      <c r="A116" s="4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ht="38.25" customHeight="1">
      <c r="A117" s="4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ht="38.25" customHeight="1">
      <c r="A118" s="4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ht="38.25" customHeight="1">
      <c r="A119" s="4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ht="38.25" customHeight="1">
      <c r="A120" s="4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ht="38.25" customHeight="1">
      <c r="A121" s="4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ht="38.25" customHeight="1">
      <c r="A122" s="4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ht="38.25" customHeight="1">
      <c r="A123" s="4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ht="38.25" customHeight="1">
      <c r="A124" s="4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ht="38.25" customHeight="1">
      <c r="A125" s="4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ht="38.25" customHeight="1">
      <c r="A126" s="4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ht="38.25" customHeight="1">
      <c r="A127" s="4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ht="38.25" customHeight="1">
      <c r="A128" s="4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ht="38.25" customHeight="1">
      <c r="A129" s="4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ht="38.25" customHeight="1">
      <c r="A130" s="4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ht="38.25" customHeight="1">
      <c r="A131" s="4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ht="38.25" customHeight="1">
      <c r="A132" s="4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ht="38.25" customHeight="1">
      <c r="A133" s="4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ht="38.25" customHeight="1">
      <c r="A134" s="4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ht="38.25" customHeight="1">
      <c r="A135" s="4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ht="38.25" customHeight="1">
      <c r="A136" s="4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ht="38.25" customHeight="1">
      <c r="A137" s="4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ht="38.25" customHeight="1">
      <c r="A138" s="4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ht="38.25" customHeight="1">
      <c r="A139" s="4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ht="38.25" customHeight="1">
      <c r="A140" s="4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ht="38.25" customHeight="1">
      <c r="A141" s="4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ht="38.25" customHeight="1">
      <c r="A142" s="4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ht="38.25" customHeight="1">
      <c r="A143" s="4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ht="38.25" customHeight="1">
      <c r="A144" s="4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ht="38.25" customHeight="1">
      <c r="A145" s="4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ht="38.25" customHeight="1">
      <c r="A146" s="4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ht="38.25" customHeight="1">
      <c r="A147" s="4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ht="38.25" customHeight="1">
      <c r="A148" s="4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ht="38.25" customHeight="1">
      <c r="A149" s="4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ht="38.25" customHeight="1">
      <c r="A150" s="4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ht="38.25" customHeight="1">
      <c r="A151" s="4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ht="38.25" customHeight="1">
      <c r="A152" s="4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ht="38.25" customHeight="1">
      <c r="A153" s="4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ht="38.25" customHeight="1">
      <c r="A154" s="4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ht="38.25" customHeight="1">
      <c r="A155" s="4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ht="38.25" customHeight="1">
      <c r="A156" s="4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ht="38.25" customHeight="1">
      <c r="A157" s="4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ht="38.25" customHeight="1">
      <c r="A158" s="4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ht="38.25" customHeight="1">
      <c r="A159" s="4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ht="38.25" customHeight="1">
      <c r="A160" s="4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ht="38.25" customHeight="1">
      <c r="A161" s="4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ht="38.25" customHeight="1">
      <c r="A162" s="4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ht="38.25" customHeight="1">
      <c r="A163" s="4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ht="38.25" customHeight="1">
      <c r="A164" s="4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ht="38.25" customHeight="1">
      <c r="A165" s="4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ht="38.25" customHeight="1">
      <c r="A166" s="4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ht="38.25" customHeight="1">
      <c r="A167" s="4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ht="38.25" customHeight="1">
      <c r="A168" s="4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ht="38.25" customHeight="1">
      <c r="A169" s="4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ht="38.25" customHeight="1">
      <c r="A170" s="4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ht="38.25" customHeight="1">
      <c r="A171" s="4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ht="38.25" customHeight="1">
      <c r="A172" s="4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ht="38.25" customHeight="1">
      <c r="A173" s="4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ht="38.25" customHeight="1">
      <c r="A174" s="4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ht="38.25" customHeight="1">
      <c r="A175" s="4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ht="38.25" customHeight="1">
      <c r="A176" s="4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ht="38.25" customHeight="1">
      <c r="A177" s="4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ht="38.25" customHeight="1">
      <c r="A178" s="4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ht="38.25" customHeight="1">
      <c r="A179" s="4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ht="38.25" customHeight="1">
      <c r="A180" s="4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ht="38.25" customHeight="1">
      <c r="A181" s="4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ht="38.25" customHeight="1">
      <c r="A182" s="4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ht="38.25" customHeight="1">
      <c r="A183" s="4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ht="38.25" customHeight="1">
      <c r="A184" s="4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ht="38.25" customHeight="1">
      <c r="A185" s="4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ht="38.25" customHeight="1">
      <c r="A186" s="4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ht="38.25" customHeight="1">
      <c r="A187" s="4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ht="38.25" customHeight="1">
      <c r="A188" s="4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ht="38.25" customHeight="1">
      <c r="A189" s="4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ht="38.25" customHeight="1">
      <c r="A190" s="4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ht="38.25" customHeight="1">
      <c r="A191" s="4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ht="38.25" customHeight="1">
      <c r="A192" s="4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ht="38.25" customHeight="1">
      <c r="A193" s="4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ht="38.25" customHeight="1">
      <c r="A194" s="4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ht="38.25" customHeight="1">
      <c r="A195" s="4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ht="38.25" customHeight="1">
      <c r="A196" s="4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ht="38.25" customHeight="1">
      <c r="A197" s="4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ht="38.25" customHeight="1">
      <c r="A198" s="4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ht="38.25" customHeight="1">
      <c r="A199" s="4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ht="38.25" customHeight="1">
      <c r="A200" s="4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ht="38.25" customHeight="1">
      <c r="A201" s="4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ht="38.25" customHeight="1">
      <c r="A202" s="4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ht="38.25" customHeight="1">
      <c r="A203" s="4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ht="38.25" customHeight="1">
      <c r="A204" s="4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ht="38.25" customHeight="1">
      <c r="A205" s="4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ht="38.25" customHeight="1">
      <c r="A206" s="4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ht="38.25" customHeight="1">
      <c r="A207" s="4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ht="38.25" customHeight="1">
      <c r="A208" s="4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ht="38.25" customHeight="1">
      <c r="A209" s="4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ht="38.25" customHeight="1">
      <c r="A210" s="4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ht="38.25" customHeight="1">
      <c r="A211" s="4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ht="38.25" customHeight="1">
      <c r="A212" s="4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ht="38.25" customHeight="1">
      <c r="A213" s="4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ht="38.25" customHeight="1">
      <c r="A214" s="4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ht="38.25" customHeight="1">
      <c r="A215" s="4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ht="38.25" customHeight="1">
      <c r="A216" s="4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ht="38.25" customHeight="1">
      <c r="A217" s="4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ht="38.25" customHeight="1">
      <c r="A218" s="4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ht="38.25" customHeight="1">
      <c r="A219" s="4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ht="38.25" customHeight="1">
      <c r="A220" s="4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ht="38.25" customHeight="1">
      <c r="A221" s="4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ht="38.25" customHeight="1">
      <c r="A222" s="4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ht="38.25" customHeight="1">
      <c r="A223" s="4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ht="38.25" customHeight="1">
      <c r="A224" s="4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ht="38.25" customHeight="1">
      <c r="A225" s="4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ht="38.25" customHeight="1">
      <c r="A226" s="4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ht="38.25" customHeight="1">
      <c r="A227" s="4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ht="38.25" customHeight="1">
      <c r="A228" s="4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ht="38.25" customHeight="1">
      <c r="A229" s="4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ht="38.25" customHeight="1">
      <c r="A230" s="4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ht="38.25" customHeight="1">
      <c r="A231" s="4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ht="38.25" customHeight="1">
      <c r="A232" s="4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ht="38.25" customHeight="1">
      <c r="A233" s="4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ht="38.25" customHeight="1">
      <c r="A234" s="4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ht="38.25" customHeight="1">
      <c r="A235" s="4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ht="38.25" customHeight="1">
      <c r="A236" s="4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ht="38.25" customHeight="1">
      <c r="A237" s="4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ht="38.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ht="38.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38.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38.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38.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38.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38.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38.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38.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38.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38.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38.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38.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38.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38.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38.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38.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38.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38.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38.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38.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38.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38.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38.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38.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38.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38.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38.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38.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38.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38.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38.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38.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38.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38.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38.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38.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38.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38.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38.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38.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38.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38.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38.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38.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38.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38.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38.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38.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38.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38.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38.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38.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38.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38.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38.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38.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38.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38.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38.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38.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38.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38.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38.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38.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38.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38.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38.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38.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38.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38.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38.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38.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38.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38.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38.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38.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38.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38.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38.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38.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38.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38.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38.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38.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38.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38.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38.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38.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38.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38.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38.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38.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38.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38.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38.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38.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38.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38.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38.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38.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38.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38.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38.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38.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38.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38.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38.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38.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38.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38.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38.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38.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38.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38.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38.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38.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38.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38.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38.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38.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38.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38.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38.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38.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38.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38.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38.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38.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38.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38.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38.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38.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38.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38.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38.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38.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38.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38.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38.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38.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38.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38.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38.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38.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38.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38.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38.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38.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38.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38.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38.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38.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38.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38.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38.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38.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38.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38.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38.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38.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38.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38.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38.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38.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38.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38.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38.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38.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38.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38.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38.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38.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38.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38.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38.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38.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38.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38.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38.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38.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38.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38.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38.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38.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38.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38.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38.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38.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38.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38.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38.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38.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38.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38.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38.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38.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38.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38.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38.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38.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38.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38.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38.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38.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38.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38.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38.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38.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38.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38.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38.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38.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38.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38.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38.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38.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38.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38.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38.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38.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38.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38.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38.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38.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38.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38.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38.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38.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38.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38.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38.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38.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38.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38.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38.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38.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38.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38.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38.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38.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38.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38.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38.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38.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38.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38.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38.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38.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38.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38.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38.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38.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38.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38.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38.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38.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38.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38.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38.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38.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38.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38.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38.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38.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38.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38.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38.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38.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38.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38.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38.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38.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38.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38.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38.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38.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38.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38.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38.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38.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38.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38.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38.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38.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38.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38.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38.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38.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38.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38.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38.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38.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38.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38.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38.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38.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38.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38.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38.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38.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38.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38.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38.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38.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38.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38.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38.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38.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38.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38.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38.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38.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38.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38.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38.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38.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38.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38.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38.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38.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38.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38.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38.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38.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38.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38.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38.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38.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38.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38.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38.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38.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38.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38.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38.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38.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38.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38.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38.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38.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38.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38.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38.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38.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38.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38.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38.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38.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38.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38.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38.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38.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38.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38.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38.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38.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38.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38.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38.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38.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38.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38.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38.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38.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38.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38.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38.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38.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38.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38.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38.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38.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38.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38.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38.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38.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38.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38.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38.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38.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38.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38.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38.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38.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38.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38.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38.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38.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38.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38.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38.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38.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38.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38.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38.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38.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38.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38.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38.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38.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38.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38.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38.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38.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38.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3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38.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38.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38.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38.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38.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38.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38.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38.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38.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38.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38.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38.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38.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38.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38.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38.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38.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38.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38.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38.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38.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38.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38.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38.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38.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38.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38.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38.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38.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38.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38.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38.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38.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38.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38.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38.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38.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38.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38.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38.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38.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38.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38.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38.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38.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38.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38.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38.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38.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38.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38.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38.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38.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38.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38.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38.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38.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38.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38.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38.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38.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38.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38.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38.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38.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38.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38.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38.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38.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38.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38.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38.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38.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38.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38.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38.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38.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38.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38.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38.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38.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38.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38.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38.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38.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38.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38.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38.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38.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38.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38.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38.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38.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38.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38.25" customHeight="1">
      <c r="A739" s="43"/>
      <c r="B739" s="44"/>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38.25" customHeight="1">
      <c r="A740" s="43"/>
      <c r="B740" s="44"/>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38.25" customHeight="1">
      <c r="A741" s="43"/>
      <c r="B741" s="44"/>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38.25" customHeight="1">
      <c r="A742" s="43"/>
      <c r="B742" s="44"/>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38.25" customHeight="1">
      <c r="A743" s="43"/>
      <c r="B743" s="44"/>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38.25" customHeight="1">
      <c r="A744" s="43"/>
      <c r="B744" s="44"/>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38.25" customHeight="1">
      <c r="A745" s="43"/>
      <c r="B745" s="44"/>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38.25" customHeight="1">
      <c r="A746" s="43"/>
      <c r="B746" s="44"/>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38.25" customHeight="1">
      <c r="A747" s="43"/>
      <c r="B747" s="44"/>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38.25" customHeight="1">
      <c r="A748" s="43"/>
      <c r="B748" s="44"/>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38.25" customHeight="1">
      <c r="A749" s="43"/>
      <c r="B749" s="44"/>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38.25" customHeight="1">
      <c r="A750" s="43"/>
      <c r="B750" s="44"/>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38.25" customHeight="1">
      <c r="A751" s="43"/>
      <c r="B751" s="44"/>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38.25" customHeight="1">
      <c r="A752" s="43"/>
      <c r="B752" s="44"/>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38.25" customHeight="1">
      <c r="A753" s="43"/>
      <c r="B753" s="44"/>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38.25" customHeight="1">
      <c r="A754" s="43"/>
      <c r="B754" s="44"/>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38.25" customHeight="1">
      <c r="A755" s="43"/>
      <c r="B755" s="44"/>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38.25" customHeight="1">
      <c r="A756" s="43"/>
      <c r="B756" s="44"/>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38.25" customHeight="1">
      <c r="A757" s="43"/>
      <c r="B757" s="44"/>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38.25" customHeight="1">
      <c r="A758" s="43"/>
      <c r="B758" s="44"/>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38.25" customHeight="1">
      <c r="A759" s="43"/>
      <c r="B759" s="44"/>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38.25" customHeight="1">
      <c r="A760" s="43"/>
      <c r="B760" s="44"/>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38.25" customHeight="1">
      <c r="A761" s="43"/>
      <c r="B761" s="44"/>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38.25" customHeight="1">
      <c r="A762" s="43"/>
      <c r="B762" s="44"/>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38.25" customHeight="1">
      <c r="A763" s="43"/>
      <c r="B763" s="44"/>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38.25" customHeight="1">
      <c r="A764" s="43"/>
      <c r="B764" s="44"/>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38.25" customHeight="1">
      <c r="A765" s="43"/>
      <c r="B765" s="44"/>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38.25" customHeight="1">
      <c r="A766" s="43"/>
      <c r="B766" s="44"/>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38.25" customHeight="1">
      <c r="A767" s="43"/>
      <c r="B767" s="44"/>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38.25" customHeight="1">
      <c r="A768" s="43"/>
      <c r="B768" s="44"/>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38.25" customHeight="1">
      <c r="A769" s="43"/>
      <c r="B769" s="44"/>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38.25" customHeight="1">
      <c r="A770" s="43"/>
      <c r="B770" s="44"/>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38.25" customHeight="1">
      <c r="A771" s="43"/>
      <c r="B771" s="44"/>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38.25" customHeight="1">
      <c r="A772" s="43"/>
      <c r="B772" s="44"/>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38.25" customHeight="1">
      <c r="A773" s="43"/>
      <c r="B773" s="44"/>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38.25" customHeight="1">
      <c r="A774" s="43"/>
      <c r="B774" s="44"/>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38.25" customHeight="1">
      <c r="A775" s="43"/>
      <c r="B775" s="44"/>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38.25" customHeight="1">
      <c r="A776" s="43"/>
      <c r="B776" s="44"/>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38.25" customHeight="1">
      <c r="A777" s="43"/>
      <c r="B777" s="44"/>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38.25" customHeight="1">
      <c r="A778" s="43"/>
      <c r="B778" s="44"/>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38.25" customHeight="1">
      <c r="A779" s="43"/>
      <c r="B779" s="44"/>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38.25" customHeight="1">
      <c r="A780" s="43"/>
      <c r="B780" s="44"/>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38.25" customHeight="1">
      <c r="A781" s="43"/>
      <c r="B781" s="44"/>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38.25" customHeight="1">
      <c r="A782" s="43"/>
      <c r="B782" s="44"/>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38.25" customHeight="1">
      <c r="A783" s="43"/>
      <c r="B783" s="44"/>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38.25" customHeight="1">
      <c r="A784" s="43"/>
      <c r="B784" s="44"/>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38.25" customHeight="1">
      <c r="A785" s="43"/>
      <c r="B785" s="44"/>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38.25" customHeight="1">
      <c r="A786" s="43"/>
      <c r="B786" s="44"/>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38.25" customHeight="1">
      <c r="A787" s="43"/>
      <c r="B787" s="44"/>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38.25" customHeight="1">
      <c r="A788" s="43"/>
      <c r="B788" s="44"/>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38.25" customHeight="1">
      <c r="A789" s="43"/>
      <c r="B789" s="44"/>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38.25" customHeight="1">
      <c r="A790" s="43"/>
      <c r="B790" s="44"/>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38.25" customHeight="1">
      <c r="A791" s="43"/>
      <c r="B791" s="44"/>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38.25" customHeight="1">
      <c r="A792" s="43"/>
      <c r="B792" s="44"/>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38.25" customHeight="1">
      <c r="A793" s="43"/>
      <c r="B793" s="44"/>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38.25" customHeight="1">
      <c r="A794" s="43"/>
      <c r="B794" s="44"/>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38.25" customHeight="1">
      <c r="A795" s="43"/>
      <c r="B795" s="44"/>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38.25" customHeight="1">
      <c r="A796" s="43"/>
      <c r="B796" s="44"/>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38.25" customHeight="1">
      <c r="A797" s="43"/>
      <c r="B797" s="44"/>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38.25" customHeight="1">
      <c r="A798" s="43"/>
      <c r="B798" s="44"/>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38.25" customHeight="1">
      <c r="A799" s="43"/>
      <c r="B799" s="44"/>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38.25" customHeight="1">
      <c r="A800" s="43"/>
      <c r="B800" s="44"/>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38.25" customHeight="1">
      <c r="A801" s="43"/>
      <c r="B801" s="44"/>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38.25" customHeight="1">
      <c r="A802" s="43"/>
      <c r="B802" s="44"/>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38.25" customHeight="1">
      <c r="A803" s="43"/>
      <c r="B803" s="44"/>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38.25" customHeight="1">
      <c r="A804" s="43"/>
      <c r="B804" s="44"/>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38.25" customHeight="1">
      <c r="A805" s="43"/>
      <c r="B805" s="44"/>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38.25" customHeight="1">
      <c r="A806" s="43"/>
      <c r="B806" s="44"/>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38.25" customHeight="1">
      <c r="A807" s="43"/>
      <c r="B807" s="44"/>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38.25" customHeight="1">
      <c r="A808" s="43"/>
      <c r="B808" s="44"/>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38.25" customHeight="1">
      <c r="A809" s="43"/>
      <c r="B809" s="44"/>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38.25" customHeight="1">
      <c r="A810" s="43"/>
      <c r="B810" s="44"/>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38.25" customHeight="1">
      <c r="A811" s="43"/>
      <c r="B811" s="44"/>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38.25" customHeight="1">
      <c r="A812" s="43"/>
      <c r="B812" s="44"/>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38.25" customHeight="1">
      <c r="A813" s="43"/>
      <c r="B813" s="44"/>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38.25" customHeight="1">
      <c r="A814" s="43"/>
      <c r="B814" s="44"/>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38.25" customHeight="1">
      <c r="A815" s="43"/>
      <c r="B815" s="44"/>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38.25" customHeight="1">
      <c r="A816" s="43"/>
      <c r="B816" s="44"/>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38.25" customHeight="1">
      <c r="A817" s="43"/>
      <c r="B817" s="44"/>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38.25" customHeight="1">
      <c r="A818" s="43"/>
      <c r="B818" s="44"/>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38.25" customHeight="1">
      <c r="A819" s="43"/>
      <c r="B819" s="44"/>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38.25" customHeight="1">
      <c r="A820" s="43"/>
      <c r="B820" s="44"/>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38.25" customHeight="1">
      <c r="A821" s="43"/>
      <c r="B821" s="44"/>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38.25" customHeight="1">
      <c r="A822" s="43"/>
      <c r="B822" s="44"/>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38.25" customHeight="1">
      <c r="A823" s="43"/>
      <c r="B823" s="44"/>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38.25" customHeight="1">
      <c r="A824" s="43"/>
      <c r="B824" s="44"/>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38.25" customHeight="1">
      <c r="A825" s="43"/>
      <c r="B825" s="44"/>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38.25" customHeight="1">
      <c r="A826" s="43"/>
      <c r="B826" s="44"/>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38.25" customHeight="1">
      <c r="A827" s="43"/>
      <c r="B827" s="44"/>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38.25" customHeight="1">
      <c r="A828" s="43"/>
      <c r="B828" s="44"/>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38.25" customHeight="1">
      <c r="A829" s="43"/>
      <c r="B829" s="44"/>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38.25" customHeight="1">
      <c r="A830" s="43"/>
      <c r="B830" s="44"/>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38.25" customHeight="1">
      <c r="A831" s="43"/>
      <c r="B831" s="44"/>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38.25" customHeight="1">
      <c r="A832" s="43"/>
      <c r="B832" s="44"/>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38.25" customHeight="1">
      <c r="A833" s="43"/>
      <c r="B833" s="44"/>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38.25" customHeight="1">
      <c r="A834" s="43"/>
      <c r="B834" s="44"/>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38.25" customHeight="1">
      <c r="A835" s="43"/>
      <c r="B835" s="44"/>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38.25" customHeight="1">
      <c r="A836" s="43"/>
      <c r="B836" s="44"/>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38.25" customHeight="1">
      <c r="A837" s="43"/>
      <c r="B837" s="44"/>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38.25" customHeight="1">
      <c r="A838" s="43"/>
      <c r="B838" s="44"/>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38.25" customHeight="1">
      <c r="A839" s="43"/>
      <c r="B839" s="44"/>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38.25" customHeight="1">
      <c r="A840" s="43"/>
      <c r="B840" s="44"/>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38.25" customHeight="1">
      <c r="A841" s="43"/>
      <c r="B841" s="44"/>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38.25" customHeight="1">
      <c r="A842" s="43"/>
      <c r="B842" s="44"/>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38.25" customHeight="1">
      <c r="A843" s="43"/>
      <c r="B843" s="44"/>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38.25" customHeight="1">
      <c r="A844" s="43"/>
      <c r="B844" s="44"/>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38.25" customHeight="1">
      <c r="A845" s="43"/>
      <c r="B845" s="44"/>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38.25" customHeight="1">
      <c r="A846" s="43"/>
      <c r="B846" s="44"/>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38.25" customHeight="1">
      <c r="A847" s="43"/>
      <c r="B847" s="44"/>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38.25" customHeight="1">
      <c r="A848" s="43"/>
      <c r="B848" s="44"/>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38.25" customHeight="1">
      <c r="A849" s="43"/>
      <c r="B849" s="44"/>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38.25" customHeight="1">
      <c r="A850" s="43"/>
      <c r="B850" s="44"/>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38.25" customHeight="1">
      <c r="A851" s="43"/>
      <c r="B851" s="44"/>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38.25" customHeight="1">
      <c r="A852" s="43"/>
      <c r="B852" s="44"/>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38.25" customHeight="1">
      <c r="A853" s="43"/>
      <c r="B853" s="44"/>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38.25" customHeight="1">
      <c r="A854" s="43"/>
      <c r="B854" s="44"/>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38.25" customHeight="1">
      <c r="A855" s="43"/>
      <c r="B855" s="44"/>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38.25" customHeight="1">
      <c r="A856" s="43"/>
      <c r="B856" s="44"/>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38.25" customHeight="1">
      <c r="A857" s="43"/>
      <c r="B857" s="44"/>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38.25" customHeight="1">
      <c r="A858" s="43"/>
      <c r="B858" s="44"/>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38.25" customHeight="1">
      <c r="A859" s="43"/>
      <c r="B859" s="44"/>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38.25" customHeight="1">
      <c r="A860" s="43"/>
      <c r="B860" s="44"/>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38.25" customHeight="1">
      <c r="A861" s="43"/>
      <c r="B861" s="44"/>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38.25" customHeight="1">
      <c r="A862" s="43"/>
      <c r="B862" s="44"/>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38.25" customHeight="1">
      <c r="A863" s="43"/>
      <c r="B863" s="44"/>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38.25" customHeight="1">
      <c r="A864" s="43"/>
      <c r="B864" s="44"/>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38.25" customHeight="1">
      <c r="A865" s="43"/>
      <c r="B865" s="44"/>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38.25" customHeight="1">
      <c r="A866" s="43"/>
      <c r="B866" s="44"/>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38.25" customHeight="1">
      <c r="A867" s="43"/>
      <c r="B867" s="44"/>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38.25" customHeight="1">
      <c r="A868" s="43"/>
      <c r="B868" s="44"/>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38.25" customHeight="1">
      <c r="A869" s="43"/>
      <c r="B869" s="44"/>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38.25" customHeight="1">
      <c r="A870" s="43"/>
      <c r="B870" s="44"/>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38.25" customHeight="1">
      <c r="A871" s="43"/>
      <c r="B871" s="44"/>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38.25" customHeight="1">
      <c r="A872" s="43"/>
      <c r="B872" s="44"/>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38.25" customHeight="1">
      <c r="A873" s="43"/>
      <c r="B873" s="44"/>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38.25" customHeight="1">
      <c r="A874" s="43"/>
      <c r="B874" s="44"/>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38.25" customHeight="1">
      <c r="A875" s="43"/>
      <c r="B875" s="44"/>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38.25" customHeight="1">
      <c r="A876" s="43"/>
      <c r="B876" s="44"/>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38.25" customHeight="1">
      <c r="A877" s="43"/>
      <c r="B877" s="44"/>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38.25" customHeight="1">
      <c r="A878" s="43"/>
      <c r="B878" s="44"/>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38.25" customHeight="1">
      <c r="A879" s="43"/>
      <c r="B879" s="44"/>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38.25" customHeight="1">
      <c r="A880" s="43"/>
      <c r="B880" s="44"/>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38.25" customHeight="1">
      <c r="A881" s="43"/>
      <c r="B881" s="44"/>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38.25" customHeight="1">
      <c r="A882" s="43"/>
      <c r="B882" s="44"/>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38.25" customHeight="1">
      <c r="A883" s="43"/>
      <c r="B883" s="44"/>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38.25" customHeight="1">
      <c r="A884" s="43"/>
      <c r="B884" s="44"/>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38.25" customHeight="1">
      <c r="A885" s="43"/>
      <c r="B885" s="44"/>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38.25" customHeight="1">
      <c r="A886" s="43"/>
      <c r="B886" s="44"/>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38.25" customHeight="1">
      <c r="A887" s="43"/>
      <c r="B887" s="44"/>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38.25" customHeight="1">
      <c r="A888" s="43"/>
      <c r="B888" s="44"/>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38.25" customHeight="1">
      <c r="A889" s="43"/>
      <c r="B889" s="44"/>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38.25" customHeight="1">
      <c r="A890" s="43"/>
      <c r="B890" s="44"/>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38.25" customHeight="1">
      <c r="A891" s="43"/>
      <c r="B891" s="44"/>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38.25" customHeight="1">
      <c r="A892" s="43"/>
      <c r="B892" s="44"/>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38.25" customHeight="1">
      <c r="A893" s="43"/>
      <c r="B893" s="44"/>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38.25" customHeight="1">
      <c r="A894" s="43"/>
      <c r="B894" s="44"/>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38.25" customHeight="1">
      <c r="A895" s="43"/>
      <c r="B895" s="44"/>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38.25" customHeight="1">
      <c r="A896" s="43"/>
      <c r="B896" s="44"/>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38.25" customHeight="1">
      <c r="A897" s="43"/>
      <c r="B897" s="44"/>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38.25" customHeight="1">
      <c r="A898" s="43"/>
      <c r="B898" s="44"/>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38.25" customHeight="1">
      <c r="A899" s="43"/>
      <c r="B899" s="44"/>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38.25" customHeight="1">
      <c r="A900" s="43"/>
      <c r="B900" s="44"/>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38.25" customHeight="1">
      <c r="A901" s="43"/>
      <c r="B901" s="44"/>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38.25" customHeight="1">
      <c r="A902" s="43"/>
      <c r="B902" s="44"/>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38.25" customHeight="1">
      <c r="A903" s="43"/>
      <c r="B903" s="44"/>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38.25" customHeight="1">
      <c r="A904" s="43"/>
      <c r="B904" s="44"/>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38.25" customHeight="1">
      <c r="A905" s="43"/>
      <c r="B905" s="44"/>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38.25" customHeight="1">
      <c r="A906" s="43"/>
      <c r="B906" s="44"/>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38.25" customHeight="1">
      <c r="A907" s="43"/>
      <c r="B907" s="44"/>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38.25" customHeight="1">
      <c r="A908" s="43"/>
      <c r="B908" s="44"/>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38.25" customHeight="1">
      <c r="A909" s="43"/>
      <c r="B909" s="44"/>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38.25" customHeight="1">
      <c r="A910" s="43"/>
      <c r="B910" s="44"/>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38.25" customHeight="1">
      <c r="A911" s="43"/>
      <c r="B911" s="44"/>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38.25" customHeight="1">
      <c r="A912" s="43"/>
      <c r="B912" s="44"/>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38.25" customHeight="1">
      <c r="A913" s="43"/>
      <c r="B913" s="44"/>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38.25" customHeight="1">
      <c r="A914" s="43"/>
      <c r="B914" s="44"/>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38.25" customHeight="1">
      <c r="A915" s="43"/>
      <c r="B915" s="44"/>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38.25" customHeight="1">
      <c r="A916" s="43"/>
      <c r="B916" s="44"/>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38.25" customHeight="1">
      <c r="A917" s="43"/>
      <c r="B917" s="44"/>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38.25" customHeight="1">
      <c r="A918" s="43"/>
      <c r="B918" s="44"/>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38.25" customHeight="1">
      <c r="A919" s="43"/>
      <c r="B919" s="44"/>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38.25" customHeight="1">
      <c r="A920" s="43"/>
      <c r="B920" s="44"/>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38.25" customHeight="1">
      <c r="A921" s="43"/>
      <c r="B921" s="44"/>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38.25" customHeight="1">
      <c r="A922" s="43"/>
      <c r="B922" s="44"/>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38.25" customHeight="1">
      <c r="A923" s="43"/>
      <c r="B923" s="44"/>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38.25" customHeight="1">
      <c r="A924" s="43"/>
      <c r="B924" s="44"/>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38.25" customHeight="1">
      <c r="A925" s="43"/>
      <c r="B925" s="44"/>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38.25" customHeight="1">
      <c r="A926" s="43"/>
      <c r="B926" s="44"/>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38.25" customHeight="1">
      <c r="A927" s="43"/>
      <c r="B927" s="44"/>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38.25" customHeight="1">
      <c r="A928" s="43"/>
      <c r="B928" s="44"/>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38.25" customHeight="1">
      <c r="A929" s="43"/>
      <c r="B929" s="44"/>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38.25" customHeight="1">
      <c r="A930" s="43"/>
      <c r="B930" s="44"/>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38.25" customHeight="1">
      <c r="A931" s="43"/>
      <c r="B931" s="44"/>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38.25" customHeight="1">
      <c r="A932" s="43"/>
      <c r="B932" s="44"/>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38.25" customHeight="1">
      <c r="A933" s="43"/>
      <c r="B933" s="44"/>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38.25" customHeight="1">
      <c r="A934" s="43"/>
      <c r="B934" s="44"/>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38.25" customHeight="1">
      <c r="A935" s="43"/>
      <c r="B935" s="44"/>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38.25" customHeight="1">
      <c r="A936" s="43"/>
      <c r="B936" s="44"/>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38.25" customHeight="1">
      <c r="A937" s="43"/>
      <c r="B937" s="44"/>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38.25" customHeight="1">
      <c r="A938" s="43"/>
      <c r="B938" s="44"/>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38.25" customHeight="1">
      <c r="A939" s="43"/>
      <c r="B939" s="44"/>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38.25" customHeight="1">
      <c r="A940" s="43"/>
      <c r="B940" s="44"/>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38.25" customHeight="1">
      <c r="A941" s="43"/>
      <c r="B941" s="44"/>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38.25" customHeight="1">
      <c r="A942" s="43"/>
      <c r="B942" s="44"/>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38.25" customHeight="1">
      <c r="A943" s="43"/>
      <c r="B943" s="44"/>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38.25" customHeight="1">
      <c r="A944" s="43"/>
      <c r="B944" s="44"/>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38.25" customHeight="1">
      <c r="A945" s="43"/>
      <c r="B945" s="44"/>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38.25" customHeight="1">
      <c r="A946" s="43"/>
      <c r="B946" s="44"/>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38.25" customHeight="1">
      <c r="A947" s="43"/>
      <c r="B947" s="44"/>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38.25" customHeight="1">
      <c r="A948" s="43"/>
      <c r="B948" s="44"/>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38.25" customHeight="1">
      <c r="A949" s="43"/>
      <c r="B949" s="44"/>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38.25" customHeight="1">
      <c r="A950" s="43"/>
      <c r="B950" s="44"/>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38.25" customHeight="1">
      <c r="A951" s="43"/>
      <c r="B951" s="44"/>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38.25" customHeight="1">
      <c r="A952" s="43"/>
      <c r="B952" s="44"/>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38.25" customHeight="1">
      <c r="A953" s="43"/>
      <c r="B953" s="44"/>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38.25" customHeight="1">
      <c r="A954" s="43"/>
      <c r="B954" s="44"/>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38.25" customHeight="1">
      <c r="A955" s="43"/>
      <c r="B955" s="44"/>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38.25" customHeight="1">
      <c r="A956" s="43"/>
      <c r="B956" s="44"/>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38.25" customHeight="1">
      <c r="A957" s="43"/>
      <c r="B957" s="44"/>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38.25" customHeight="1">
      <c r="A958" s="43"/>
      <c r="B958" s="44"/>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38.25" customHeight="1">
      <c r="A959" s="43"/>
      <c r="B959" s="44"/>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38.25" customHeight="1">
      <c r="A960" s="43"/>
      <c r="B960" s="44"/>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38.25" customHeight="1">
      <c r="A961" s="43"/>
      <c r="B961" s="44"/>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38.25" customHeight="1">
      <c r="A962" s="43"/>
      <c r="B962" s="44"/>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38.25" customHeight="1">
      <c r="A963" s="43"/>
      <c r="B963" s="44"/>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38.25" customHeight="1">
      <c r="A964" s="43"/>
      <c r="B964" s="44"/>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38.25" customHeight="1">
      <c r="A965" s="43"/>
      <c r="B965" s="44"/>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38.25" customHeight="1">
      <c r="A966" s="43"/>
      <c r="B966" s="44"/>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38.25" customHeight="1">
      <c r="A967" s="43"/>
      <c r="B967" s="44"/>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38.25" customHeight="1">
      <c r="A968" s="43"/>
      <c r="B968" s="44"/>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38.25" customHeight="1">
      <c r="A969" s="43"/>
      <c r="B969" s="44"/>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38.25" customHeight="1">
      <c r="A970" s="43"/>
      <c r="B970" s="44"/>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38.25" customHeight="1">
      <c r="A971" s="43"/>
      <c r="B971" s="44"/>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38.25" customHeight="1">
      <c r="A972" s="43"/>
      <c r="B972" s="44"/>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38.25" customHeight="1">
      <c r="A973" s="43"/>
      <c r="B973" s="44"/>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38.25" customHeight="1">
      <c r="A974" s="43"/>
      <c r="B974" s="44"/>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38.25" customHeight="1">
      <c r="A975" s="43"/>
      <c r="B975" s="44"/>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38.25" customHeight="1">
      <c r="A976" s="43"/>
      <c r="B976" s="44"/>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38.25" customHeight="1">
      <c r="A977" s="43"/>
      <c r="B977" s="44"/>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38.25" customHeight="1">
      <c r="A978" s="43"/>
      <c r="B978" s="44"/>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38.25" customHeight="1">
      <c r="A979" s="43"/>
      <c r="B979" s="44"/>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38.25" customHeight="1">
      <c r="A980" s="43"/>
      <c r="B980" s="44"/>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38.25" customHeight="1">
      <c r="A981" s="43"/>
      <c r="B981" s="44"/>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38.25" customHeight="1">
      <c r="A982" s="43"/>
      <c r="B982" s="44"/>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38.25" customHeight="1">
      <c r="A983" s="43"/>
      <c r="B983" s="44"/>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38.25" customHeight="1">
      <c r="A984" s="43"/>
      <c r="B984" s="44"/>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38.25" customHeight="1">
      <c r="A985" s="43"/>
      <c r="B985" s="44"/>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38.25" customHeight="1">
      <c r="A986" s="43"/>
      <c r="B986" s="44"/>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38.25" customHeight="1">
      <c r="A987" s="43"/>
      <c r="B987" s="44"/>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38.25" customHeight="1">
      <c r="A988" s="43"/>
      <c r="B988" s="44"/>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38.25" customHeight="1">
      <c r="A989" s="43"/>
      <c r="B989" s="44"/>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38.25" customHeight="1">
      <c r="A990" s="43"/>
      <c r="B990" s="44"/>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38.25" customHeight="1">
      <c r="A991" s="43"/>
      <c r="B991" s="44"/>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38.25" customHeight="1">
      <c r="A992" s="43"/>
      <c r="B992" s="44"/>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38.25" customHeight="1">
      <c r="A993" s="43"/>
      <c r="B993" s="44"/>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38.25" customHeight="1">
      <c r="A994" s="43"/>
      <c r="B994" s="44"/>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38.25" customHeight="1">
      <c r="A995" s="43"/>
      <c r="B995" s="44"/>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38.25" customHeight="1">
      <c r="A996" s="43"/>
      <c r="B996" s="44"/>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38.25" customHeight="1">
      <c r="A997" s="43"/>
      <c r="B997" s="44"/>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38.25" customHeight="1">
      <c r="A998" s="43"/>
      <c r="B998" s="44"/>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38.25" customHeight="1">
      <c r="A999" s="43"/>
      <c r="B999" s="44"/>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38.25" customHeight="1">
      <c r="A1000" s="43"/>
      <c r="B1000" s="4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mergeCells count="13">
    <mergeCell ref="A15:A19"/>
    <mergeCell ref="A21:A22"/>
    <mergeCell ref="A24:A25"/>
    <mergeCell ref="A27:A31"/>
    <mergeCell ref="A33:A34"/>
    <mergeCell ref="A36:A37"/>
    <mergeCell ref="A1:B1"/>
    <mergeCell ref="C1:G1"/>
    <mergeCell ref="A2:B2"/>
    <mergeCell ref="C2:H2"/>
    <mergeCell ref="I2:I3"/>
    <mergeCell ref="A6:A9"/>
    <mergeCell ref="A11:A13"/>
  </mergeCells>
  <printOptions/>
  <pageMargins bottom="0.7480314960629921" footer="0.0" header="0.0" left="0.7086614173228347" right="0.7086614173228347" top="0.7480314960629921"/>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