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slicers/slicer2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slicers/slicer3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queryTables/queryTable1.xml" ContentType="application/vnd.openxmlformats-officedocument.spreadsheetml.query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rt\Desktop\projetoUnity\Assets\"/>
    </mc:Choice>
  </mc:AlternateContent>
  <bookViews>
    <workbookView xWindow="0" yWindow="0" windowWidth="23040" windowHeight="9405" firstSheet="4" activeTab="10"/>
  </bookViews>
  <sheets>
    <sheet name="Folha7" sheetId="7" r:id="rId1"/>
    <sheet name="Folha6" sheetId="6" r:id="rId2"/>
    <sheet name="Folha5" sheetId="5" r:id="rId3"/>
    <sheet name="Folha4" sheetId="4" r:id="rId4"/>
    <sheet name="Folha3" sheetId="3" r:id="rId5"/>
    <sheet name="Folha2" sheetId="2" r:id="rId6"/>
    <sheet name="Folha8" sheetId="10" r:id="rId7"/>
    <sheet name="Folha9" sheetId="11" r:id="rId8"/>
    <sheet name="Folha10" sheetId="12" r:id="rId9"/>
    <sheet name="Folha12" sheetId="14" r:id="rId10"/>
    <sheet name="Folha1" sheetId="1" r:id="rId11"/>
    <sheet name="Vista Avançada1" sheetId="8" r:id="rId12"/>
  </sheets>
  <definedNames>
    <definedName name="_xlcn.WorksheetConnection_Folha1A1M191" hidden="1">Folha1!$A$1:$M$19</definedName>
    <definedName name="_xlcn.WorksheetConnection_Folha1A1N191" hidden="1">Folha1!$A$1:$N$19</definedName>
    <definedName name="_xlnm.Print_Area" localSheetId="11">'Vista Avançada1'!$Z$1001:$Z$1002</definedName>
    <definedName name="Data" localSheetId="10">Folha1!$A$2:$L$19</definedName>
    <definedName name="SegmentaçãoDeDados_Jogador">#N/A</definedName>
    <definedName name="SegmentaçãoDeDados_Jogador1">#N/A</definedName>
    <definedName name="SegmentaçãoDeDados_Jogador2">#N/A</definedName>
  </definedNames>
  <calcPr calcId="152511"/>
  <pivotCaches>
    <pivotCache cacheId="6" r:id="rId13"/>
    <pivotCache cacheId="12" r:id="rId14"/>
  </pivotCaches>
  <extLst>
    <ext xmlns:x14="http://schemas.microsoft.com/office/spreadsheetml/2009/9/main" uri="{876F7934-8845-4945-9796-88D515C7AA90}">
      <x14:pivotCaches>
        <pivotCache cacheId="29" r:id="rId15"/>
      </x14:pivotCaches>
    </ex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66" r:id="rId19"/>
      </x15:pivotCaches>
    </ext>
    <ext xmlns:x15="http://schemas.microsoft.com/office/spreadsheetml/2010/11/main" uri="{983426D0-5260-488c-9760-48F4B6AC55F4}">
      <x15:pivotTableReferences>
        <x15:pivotTableReference r:id="rId2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-d0f20271-55fd-42ca-a11f-2bc5f9481903" name="Intervalo" connection="WorksheetConnection_Folha1!$A$1:$M$19"/>
          <x15:modelTable id="Intervalo1-37180abd-c023-45dd-ae2a-df1ecb57f0bc" name="Intervalo1" connection="WorksheetConnection_Folha1!$A$1:$N$19"/>
        </x15:modelTables>
      </x15:dataModel>
    </ext>
  </extLst>
</workbook>
</file>

<file path=xl/calcChain.xml><?xml version="1.0" encoding="utf-8"?>
<calcChain xmlns="http://schemas.openxmlformats.org/spreadsheetml/2006/main">
  <c r="N15" i="1" l="1"/>
  <c r="N9" i="1"/>
  <c r="N3" i="1"/>
  <c r="N14" i="1"/>
  <c r="N8" i="1"/>
  <c r="N2" i="1"/>
  <c r="N4" i="1"/>
  <c r="N5" i="1"/>
  <c r="N6" i="1"/>
  <c r="N7" i="1"/>
  <c r="N10" i="1"/>
  <c r="N11" i="1"/>
  <c r="N12" i="1"/>
  <c r="N13" i="1"/>
  <c r="N16" i="1"/>
  <c r="N17" i="1"/>
  <c r="N18" i="1"/>
  <c r="N19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</calcChain>
</file>

<file path=xl/connections.xml><?xml version="1.0" encoding="utf-8"?>
<connections xmlns="http://schemas.openxmlformats.org/spreadsheetml/2006/main">
  <connection id="1" name="Data" type="6" refreshedVersion="5" background="1" saveData="1">
    <textPr codePage="850" sourceFile="C:\Users\Paula\Desktop\projetoUnity\Assets\Data.csv" decimal="," thousands=" 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Folha1!$A$1:$M$19" type="102" refreshedVersion="5" minRefreshableVersion="5">
    <extLst>
      <ext xmlns:x15="http://schemas.microsoft.com/office/spreadsheetml/2010/11/main" uri="{DE250136-89BD-433C-8126-D09CA5730AF9}">
        <x15:connection id="Intervalo-d0f20271-55fd-42ca-a11f-2bc5f9481903" autoDelete="1" usedByAddin="1">
          <x15:rangePr sourceName="_xlcn.WorksheetConnection_Folha1A1M191"/>
        </x15:connection>
      </ext>
    </extLst>
  </connection>
  <connection id="4" name="WorksheetConnection_Folha1!$A$1:$N$19" type="102" refreshedVersion="5" minRefreshableVersion="5">
    <extLst>
      <ext xmlns:x15="http://schemas.microsoft.com/office/spreadsheetml/2010/11/main" uri="{DE250136-89BD-433C-8126-D09CA5730AF9}">
        <x15:connection id="Intervalo1-37180abd-c023-45dd-ae2a-df1ecb57f0bc" autoDelete="1">
          <x15:rangePr sourceName="_xlcn.WorksheetConnection_Folha1A1N191"/>
        </x15:connection>
      </ext>
    </extLst>
  </connection>
</connections>
</file>

<file path=xl/sharedStrings.xml><?xml version="1.0" encoding="utf-8"?>
<sst xmlns="http://schemas.openxmlformats.org/spreadsheetml/2006/main" count="105" uniqueCount="32">
  <si>
    <t>Jogador</t>
  </si>
  <si>
    <t>idd</t>
  </si>
  <si>
    <t>sexo</t>
  </si>
  <si>
    <t>escolaridade</t>
  </si>
  <si>
    <t>maus</t>
  </si>
  <si>
    <t>bons</t>
  </si>
  <si>
    <t>tempo</t>
  </si>
  <si>
    <t>vida</t>
  </si>
  <si>
    <t>nivel</t>
  </si>
  <si>
    <t>pontos</t>
  </si>
  <si>
    <t>insist</t>
  </si>
  <si>
    <t>final</t>
  </si>
  <si>
    <t>vidasGastas</t>
  </si>
  <si>
    <t xml:space="preserve"> Feminino</t>
  </si>
  <si>
    <t xml:space="preserve"> Terceiro Ano</t>
  </si>
  <si>
    <t xml:space="preserve"> Nao</t>
  </si>
  <si>
    <t xml:space="preserve"> Sim</t>
  </si>
  <si>
    <t xml:space="preserve"> Masculino</t>
  </si>
  <si>
    <t xml:space="preserve"> Pre-Primaria</t>
  </si>
  <si>
    <t xml:space="preserve"> Quarto Ano</t>
  </si>
  <si>
    <t>Soma de insist</t>
  </si>
  <si>
    <t>Rótulos de Linha</t>
  </si>
  <si>
    <t>Total Geral</t>
  </si>
  <si>
    <t>Soma de vidasGastas</t>
  </si>
  <si>
    <t>Soma de bons</t>
  </si>
  <si>
    <t>Soma de maus</t>
  </si>
  <si>
    <t>O Power View só pode imprimir uma folha de cada vez.</t>
  </si>
  <si>
    <t>Mude para a folha pretendida e tente novamente.</t>
  </si>
  <si>
    <t>Rótulos de Coluna</t>
  </si>
  <si>
    <t>Soma de pontos</t>
  </si>
  <si>
    <t>media</t>
  </si>
  <si>
    <t>Soma de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</si>
</sst>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microsoft.com/office/2007/relationships/slicerCache" Target="slicerCaches/slicerCache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2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openxmlformats.org/officeDocument/2006/relationships/pivotTable" Target="pivotTables/pivotTabl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onnections" Target="connections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[exelFinal.xlsx]Folha7!Tabela dinâmica6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10"/>
      </c:pivotFmt>
      <c:pivotFmt>
        <c:idx val="11"/>
      </c:pivotFmt>
      <c:pivotFmt>
        <c:idx val="14"/>
      </c:pivotFmt>
      <c:pivotFmt>
        <c:idx val="15"/>
      </c:pivotFmt>
      <c:pivotFmt>
        <c:idx val="16"/>
      </c:pivotFmt>
      <c:pivotFmt>
        <c:idx val="18"/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0744356955380575E-2"/>
          <c:y val="0.24830901137357828"/>
          <c:w val="0.74520188976377955"/>
          <c:h val="0.55623412073490819"/>
        </c:manualLayout>
      </c:layout>
      <c:lineChart>
        <c:grouping val="standard"/>
        <c:varyColors val="0"/>
        <c:ser>
          <c:idx val="0"/>
          <c:order val="0"/>
          <c:tx>
            <c:strRef>
              <c:f>Folha7!$B$3:$B$4</c:f>
              <c:strCache>
                <c:ptCount val="1"/>
                <c:pt idx="0">
                  <c:v>01/12/2015 11:48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Folha7!$A$5:$A$11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Folha7!$B$5:$B$11</c:f>
              <c:numCache>
                <c:formatCode>General</c:formatCode>
                <c:ptCount val="6"/>
                <c:pt idx="0">
                  <c:v>30</c:v>
                </c:pt>
                <c:pt idx="1">
                  <c:v>55</c:v>
                </c:pt>
                <c:pt idx="2">
                  <c:v>110</c:v>
                </c:pt>
                <c:pt idx="3">
                  <c:v>200</c:v>
                </c:pt>
                <c:pt idx="4">
                  <c:v>320</c:v>
                </c:pt>
                <c:pt idx="5">
                  <c:v>470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7286192"/>
        <c:axId val="247279528"/>
      </c:lineChart>
      <c:catAx>
        <c:axId val="24728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7279528"/>
        <c:crosses val="autoZero"/>
        <c:auto val="1"/>
        <c:lblAlgn val="ctr"/>
        <c:lblOffset val="100"/>
        <c:noMultiLvlLbl val="0"/>
      </c:catAx>
      <c:valAx>
        <c:axId val="24727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72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Soma de media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26.666666666666668</c:v>
              </c:pt>
              <c:pt idx="1">
                <c:v>196.11111111111111</c:v>
              </c:pt>
              <c:pt idx="2">
                <c:v>196.11111111111111</c:v>
              </c:pt>
              <c:pt idx="3">
                <c:v>196.11111111111111</c:v>
              </c:pt>
              <c:pt idx="4">
                <c:v>196.11111111111111</c:v>
              </c:pt>
              <c:pt idx="5">
                <c:v>196.11111111111111</c:v>
              </c:pt>
            </c:numLit>
          </c:val>
        </c:ser>
        <c:ser>
          <c:idx val="1"/>
          <c:order val="1"/>
          <c:tx>
            <c:v>Soma de pontos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30</c:v>
              </c:pt>
              <c:pt idx="1">
                <c:v>55</c:v>
              </c:pt>
              <c:pt idx="2">
                <c:v>110</c:v>
              </c:pt>
              <c:pt idx="3">
                <c:v>200</c:v>
              </c:pt>
              <c:pt idx="4">
                <c:v>320</c:v>
              </c:pt>
              <c:pt idx="5">
                <c:v>470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671824"/>
        <c:axId val="307676136"/>
      </c:barChart>
      <c:catAx>
        <c:axId val="307671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767613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076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767182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5="http://schemas.microsoft.com/office/drawing/2012/chart" uri="{723BEF56-08C2-4564-9609-F4CBC75E7E54}">
      <c15:pivotSource>
        <c15:name>[exelFinal.xlsx]PivotChartTable1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[exelFinal.xlsx]Folha6!Tabela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Itens Bons/Maus por Idade</a:t>
            </a:r>
            <a:endParaRPr lang="pt-PT"/>
          </a:p>
        </c:rich>
      </c:tx>
      <c:layout>
        <c:manualLayout>
          <c:xMode val="edge"/>
          <c:yMode val="edge"/>
          <c:x val="0.35767344706911636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Folha6!$B$1</c:f>
              <c:strCache>
                <c:ptCount val="1"/>
                <c:pt idx="0">
                  <c:v>Soma de maus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Folha6!$A$2:$A$5</c:f>
              <c:strCache>
                <c:ptCount val="3"/>
                <c:pt idx="0">
                  <c:v>6</c:v>
                </c:pt>
                <c:pt idx="1">
                  <c:v>8</c:v>
                </c:pt>
                <c:pt idx="2">
                  <c:v>9</c:v>
                </c:pt>
              </c:strCache>
            </c:strRef>
          </c:cat>
          <c:val>
            <c:numRef>
              <c:f>Folha6!$B$2:$B$5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Folha6!$C$1</c:f>
              <c:strCache>
                <c:ptCount val="1"/>
                <c:pt idx="0">
                  <c:v>Soma de bons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Folha6!$A$2:$A$5</c:f>
              <c:strCache>
                <c:ptCount val="3"/>
                <c:pt idx="0">
                  <c:v>6</c:v>
                </c:pt>
                <c:pt idx="1">
                  <c:v>8</c:v>
                </c:pt>
                <c:pt idx="2">
                  <c:v>9</c:v>
                </c:pt>
              </c:strCache>
            </c:strRef>
          </c:cat>
          <c:val>
            <c:numRef>
              <c:f>Folha6!$C$2:$C$5</c:f>
              <c:numCache>
                <c:formatCode>General</c:formatCode>
                <c:ptCount val="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286976"/>
        <c:axId val="247279920"/>
      </c:barChart>
      <c:catAx>
        <c:axId val="24728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7279920"/>
        <c:crosses val="autoZero"/>
        <c:auto val="1"/>
        <c:lblAlgn val="ctr"/>
        <c:lblOffset val="100"/>
        <c:noMultiLvlLbl val="0"/>
      </c:catAx>
      <c:valAx>
        <c:axId val="2472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728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[exelFinal.xlsx]Folha5!Tabela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Itens Bons/Maus</a:t>
            </a:r>
            <a:r>
              <a:rPr lang="pt-PT" baseline="0"/>
              <a:t> por Sexo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Folha5!$B$1</c:f>
              <c:strCache>
                <c:ptCount val="1"/>
                <c:pt idx="0">
                  <c:v>Soma de maus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Folha5!$A$2:$A$4</c:f>
              <c:strCache>
                <c:ptCount val="2"/>
                <c:pt idx="0">
                  <c:v> Feminino</c:v>
                </c:pt>
                <c:pt idx="1">
                  <c:v> Masculino</c:v>
                </c:pt>
              </c:strCache>
            </c:strRef>
          </c:cat>
          <c:val>
            <c:numRef>
              <c:f>Folha5!$B$2:$B$4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tx>
            <c:strRef>
              <c:f>Folha5!$C$1</c:f>
              <c:strCache>
                <c:ptCount val="1"/>
                <c:pt idx="0">
                  <c:v>Soma de bons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Folha5!$A$2:$A$4</c:f>
              <c:strCache>
                <c:ptCount val="2"/>
                <c:pt idx="0">
                  <c:v> Feminino</c:v>
                </c:pt>
                <c:pt idx="1">
                  <c:v> Masculino</c:v>
                </c:pt>
              </c:strCache>
            </c:strRef>
          </c:cat>
          <c:val>
            <c:numRef>
              <c:f>Folha5!$C$2:$C$4</c:f>
              <c:numCache>
                <c:formatCode>General</c:formatCode>
                <c:ptCount val="2"/>
                <c:pt idx="0">
                  <c:v>48</c:v>
                </c:pt>
                <c:pt idx="1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281096"/>
        <c:axId val="247281488"/>
      </c:barChart>
      <c:catAx>
        <c:axId val="24728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7281488"/>
        <c:crosses val="autoZero"/>
        <c:auto val="1"/>
        <c:lblAlgn val="ctr"/>
        <c:lblOffset val="100"/>
        <c:noMultiLvlLbl val="0"/>
      </c:catAx>
      <c:valAx>
        <c:axId val="2472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Itens</a:t>
                </a:r>
                <a:r>
                  <a:rPr lang="pt-PT" baseline="0"/>
                  <a:t> 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728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[exelFinal.xlsx]Folha4!Tabela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Itens</a:t>
            </a:r>
            <a:r>
              <a:rPr lang="pt-PT" baseline="0"/>
              <a:t> Bons/Maus por Nível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Folha4!$B$3</c:f>
              <c:strCache>
                <c:ptCount val="1"/>
                <c:pt idx="0">
                  <c:v>Soma de maus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Folha4!$A$4:$A$28</c:f>
              <c:multiLvlStrCache>
                <c:ptCount val="18"/>
                <c:lvl>
                  <c:pt idx="0">
                    <c:v>01/12/2015 11:32</c:v>
                  </c:pt>
                  <c:pt idx="1">
                    <c:v>01/12/2015 11:41</c:v>
                  </c:pt>
                  <c:pt idx="2">
                    <c:v>01/12/2015 11:48</c:v>
                  </c:pt>
                  <c:pt idx="3">
                    <c:v>01/12/2015 11:32</c:v>
                  </c:pt>
                  <c:pt idx="4">
                    <c:v>01/12/2015 11:41</c:v>
                  </c:pt>
                  <c:pt idx="5">
                    <c:v>01/12/2015 11:48</c:v>
                  </c:pt>
                  <c:pt idx="6">
                    <c:v>01/12/2015 11:32</c:v>
                  </c:pt>
                  <c:pt idx="7">
                    <c:v>01/12/2015 11:41</c:v>
                  </c:pt>
                  <c:pt idx="8">
                    <c:v>01/12/2015 11:48</c:v>
                  </c:pt>
                  <c:pt idx="9">
                    <c:v>01/12/2015 11:32</c:v>
                  </c:pt>
                  <c:pt idx="10">
                    <c:v>01/12/2015 11:41</c:v>
                  </c:pt>
                  <c:pt idx="11">
                    <c:v>01/12/2015 11:48</c:v>
                  </c:pt>
                  <c:pt idx="12">
                    <c:v>01/12/2015 11:32</c:v>
                  </c:pt>
                  <c:pt idx="13">
                    <c:v>01/12/2015 11:41</c:v>
                  </c:pt>
                  <c:pt idx="14">
                    <c:v>01/12/2015 11:48</c:v>
                  </c:pt>
                  <c:pt idx="15">
                    <c:v>01/12/2015 11:32</c:v>
                  </c:pt>
                  <c:pt idx="16">
                    <c:v>01/12/2015 11:41</c:v>
                  </c:pt>
                  <c:pt idx="17">
                    <c:v>01/12/2015 11:48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  <c:pt idx="9">
                    <c:v>3</c:v>
                  </c:pt>
                  <c:pt idx="12">
                    <c:v>4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Folha4!$B$4:$B$28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Folha4!$C$3</c:f>
              <c:strCache>
                <c:ptCount val="1"/>
                <c:pt idx="0">
                  <c:v>Soma de bons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Folha4!$A$4:$A$28</c:f>
              <c:multiLvlStrCache>
                <c:ptCount val="18"/>
                <c:lvl>
                  <c:pt idx="0">
                    <c:v>01/12/2015 11:32</c:v>
                  </c:pt>
                  <c:pt idx="1">
                    <c:v>01/12/2015 11:41</c:v>
                  </c:pt>
                  <c:pt idx="2">
                    <c:v>01/12/2015 11:48</c:v>
                  </c:pt>
                  <c:pt idx="3">
                    <c:v>01/12/2015 11:32</c:v>
                  </c:pt>
                  <c:pt idx="4">
                    <c:v>01/12/2015 11:41</c:v>
                  </c:pt>
                  <c:pt idx="5">
                    <c:v>01/12/2015 11:48</c:v>
                  </c:pt>
                  <c:pt idx="6">
                    <c:v>01/12/2015 11:32</c:v>
                  </c:pt>
                  <c:pt idx="7">
                    <c:v>01/12/2015 11:41</c:v>
                  </c:pt>
                  <c:pt idx="8">
                    <c:v>01/12/2015 11:48</c:v>
                  </c:pt>
                  <c:pt idx="9">
                    <c:v>01/12/2015 11:32</c:v>
                  </c:pt>
                  <c:pt idx="10">
                    <c:v>01/12/2015 11:41</c:v>
                  </c:pt>
                  <c:pt idx="11">
                    <c:v>01/12/2015 11:48</c:v>
                  </c:pt>
                  <c:pt idx="12">
                    <c:v>01/12/2015 11:32</c:v>
                  </c:pt>
                  <c:pt idx="13">
                    <c:v>01/12/2015 11:41</c:v>
                  </c:pt>
                  <c:pt idx="14">
                    <c:v>01/12/2015 11:48</c:v>
                  </c:pt>
                  <c:pt idx="15">
                    <c:v>01/12/2015 11:32</c:v>
                  </c:pt>
                  <c:pt idx="16">
                    <c:v>01/12/2015 11:41</c:v>
                  </c:pt>
                  <c:pt idx="17">
                    <c:v>01/12/2015 11:48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  <c:pt idx="9">
                    <c:v>3</c:v>
                  </c:pt>
                  <c:pt idx="12">
                    <c:v>4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Folha4!$C$4:$C$28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282272"/>
        <c:axId val="247283448"/>
      </c:barChart>
      <c:catAx>
        <c:axId val="24728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Nível/</a:t>
                </a:r>
                <a:r>
                  <a:rPr lang="pt-PT" baseline="0"/>
                  <a:t> Jogador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7283448"/>
        <c:crosses val="autoZero"/>
        <c:auto val="1"/>
        <c:lblAlgn val="ctr"/>
        <c:lblOffset val="100"/>
        <c:noMultiLvlLbl val="0"/>
      </c:catAx>
      <c:valAx>
        <c:axId val="24728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Quantidade</a:t>
                </a:r>
                <a:r>
                  <a:rPr lang="en-US" baseline="0"/>
                  <a:t> de itens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72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[exelFinal.xlsx]Folha3!Tabela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Vidas Gastas Por Jogador a Cada Nível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Folha3!$A$4:$A$28</c:f>
              <c:multiLvlStrCache>
                <c:ptCount val="18"/>
                <c:lvl>
                  <c:pt idx="0">
                    <c:v>01/12/2015 11:32</c:v>
                  </c:pt>
                  <c:pt idx="1">
                    <c:v>01/12/2015 11:41</c:v>
                  </c:pt>
                  <c:pt idx="2">
                    <c:v>01/12/2015 11:48</c:v>
                  </c:pt>
                  <c:pt idx="3">
                    <c:v>01/12/2015 11:32</c:v>
                  </c:pt>
                  <c:pt idx="4">
                    <c:v>01/12/2015 11:41</c:v>
                  </c:pt>
                  <c:pt idx="5">
                    <c:v>01/12/2015 11:48</c:v>
                  </c:pt>
                  <c:pt idx="6">
                    <c:v>01/12/2015 11:32</c:v>
                  </c:pt>
                  <c:pt idx="7">
                    <c:v>01/12/2015 11:41</c:v>
                  </c:pt>
                  <c:pt idx="8">
                    <c:v>01/12/2015 11:48</c:v>
                  </c:pt>
                  <c:pt idx="9">
                    <c:v>01/12/2015 11:32</c:v>
                  </c:pt>
                  <c:pt idx="10">
                    <c:v>01/12/2015 11:41</c:v>
                  </c:pt>
                  <c:pt idx="11">
                    <c:v>01/12/2015 11:48</c:v>
                  </c:pt>
                  <c:pt idx="12">
                    <c:v>01/12/2015 11:32</c:v>
                  </c:pt>
                  <c:pt idx="13">
                    <c:v>01/12/2015 11:41</c:v>
                  </c:pt>
                  <c:pt idx="14">
                    <c:v>01/12/2015 11:48</c:v>
                  </c:pt>
                  <c:pt idx="15">
                    <c:v>01/12/2015 11:32</c:v>
                  </c:pt>
                  <c:pt idx="16">
                    <c:v>01/12/2015 11:41</c:v>
                  </c:pt>
                  <c:pt idx="17">
                    <c:v>01/12/2015 11:48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  <c:pt idx="9">
                    <c:v>3</c:v>
                  </c:pt>
                  <c:pt idx="12">
                    <c:v>4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Folha3!$B$4:$B$28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3562736"/>
        <c:axId val="303560384"/>
      </c:barChart>
      <c:catAx>
        <c:axId val="30356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Vidas</a:t>
                </a:r>
                <a:r>
                  <a:rPr lang="pt-PT" baseline="0"/>
                  <a:t>/Jogador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5445542062255295"/>
              <c:y val="0.89874672893906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3560384"/>
        <c:crosses val="autoZero"/>
        <c:auto val="1"/>
        <c:lblAlgn val="ctr"/>
        <c:lblOffset val="100"/>
        <c:noMultiLvlLbl val="0"/>
      </c:catAx>
      <c:valAx>
        <c:axId val="3035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Nível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35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[exelFinal.xlsx]Folha2!Tabela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Insistências</a:t>
            </a:r>
            <a:r>
              <a:rPr lang="en-US" u="sng" baseline="0"/>
              <a:t> por Idade</a:t>
            </a:r>
            <a:endParaRPr lang="en-US" u="sng"/>
          </a:p>
        </c:rich>
      </c:tx>
      <c:layout>
        <c:manualLayout>
          <c:xMode val="edge"/>
          <c:yMode val="edge"/>
          <c:x val="0.35403017605255482"/>
          <c:y val="5.4738990959463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Folha2!$B$3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Folha2!$A$4:$A$7</c:f>
              <c:strCache>
                <c:ptCount val="3"/>
                <c:pt idx="0">
                  <c:v>6</c:v>
                </c:pt>
                <c:pt idx="1">
                  <c:v>8</c:v>
                </c:pt>
                <c:pt idx="2">
                  <c:v>9</c:v>
                </c:pt>
              </c:strCache>
            </c:strRef>
          </c:cat>
          <c:val>
            <c:numRef>
              <c:f>Folha2!$B$4:$B$7</c:f>
              <c:numCache>
                <c:formatCode>General</c:formatCode>
                <c:ptCount val="3"/>
                <c:pt idx="0">
                  <c:v>5</c:v>
                </c:pt>
                <c:pt idx="1">
                  <c:v>14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556856"/>
        <c:axId val="303561952"/>
      </c:lineChart>
      <c:catAx>
        <c:axId val="30355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3561952"/>
        <c:crosses val="autoZero"/>
        <c:auto val="1"/>
        <c:lblAlgn val="ctr"/>
        <c:lblOffset val="100"/>
        <c:noMultiLvlLbl val="0"/>
      </c:catAx>
      <c:valAx>
        <c:axId val="3035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Insistências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68244750656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355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[exelFinal.xlsx]Folha8!Tabela dinâmica1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Folha8!$B$1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Folha8!$A$2:$A$14</c:f>
              <c:multiLvlStrCache>
                <c:ptCount val="6"/>
                <c:lvl>
                  <c:pt idx="0">
                    <c:v>01/12/2015 11:48</c:v>
                  </c:pt>
                  <c:pt idx="1">
                    <c:v>01/12/2015 11:48</c:v>
                  </c:pt>
                  <c:pt idx="2">
                    <c:v>01/12/2015 11:48</c:v>
                  </c:pt>
                  <c:pt idx="3">
                    <c:v>01/12/2015 11:48</c:v>
                  </c:pt>
                  <c:pt idx="4">
                    <c:v>01/12/2015 11:48</c:v>
                  </c:pt>
                  <c:pt idx="5">
                    <c:v>01/12/2015 11:48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Folha8!$B$2:$B$14</c:f>
              <c:numCache>
                <c:formatCode>General</c:formatCode>
                <c:ptCount val="6"/>
                <c:pt idx="0">
                  <c:v>30</c:v>
                </c:pt>
                <c:pt idx="1">
                  <c:v>55</c:v>
                </c:pt>
                <c:pt idx="2">
                  <c:v>110</c:v>
                </c:pt>
                <c:pt idx="3">
                  <c:v>200</c:v>
                </c:pt>
                <c:pt idx="4">
                  <c:v>320</c:v>
                </c:pt>
                <c:pt idx="5">
                  <c:v>470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302600"/>
        <c:axId val="306302992"/>
      </c:lineChart>
      <c:catAx>
        <c:axId val="30630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6302992"/>
        <c:crosses val="autoZero"/>
        <c:auto val="1"/>
        <c:lblAlgn val="ctr"/>
        <c:lblOffset val="100"/>
        <c:noMultiLvlLbl val="0"/>
      </c:catAx>
      <c:valAx>
        <c:axId val="3063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630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[exelFinal.xlsx]Folha9!Tabela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8473353874243983E-2"/>
          <c:y val="0.2092619778459896"/>
          <c:w val="0.71696012781011065"/>
          <c:h val="0.722194640924121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Folha9!$B$1</c:f>
              <c:strCache>
                <c:ptCount val="1"/>
                <c:pt idx="0">
                  <c:v>Soma de 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Folha9!$A$2:$A$8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Folha9!$B$2:$B$8</c:f>
              <c:numCache>
                <c:formatCode>General</c:formatCode>
                <c:ptCount val="6"/>
                <c:pt idx="0">
                  <c:v>196.11111111111111</c:v>
                </c:pt>
                <c:pt idx="1">
                  <c:v>196.11111111111111</c:v>
                </c:pt>
                <c:pt idx="2">
                  <c:v>196.11111111111111</c:v>
                </c:pt>
                <c:pt idx="3">
                  <c:v>196.11111111111111</c:v>
                </c:pt>
                <c:pt idx="4">
                  <c:v>196.11111111111111</c:v>
                </c:pt>
                <c:pt idx="5">
                  <c:v>196.11111111111111</c:v>
                </c:pt>
              </c:numCache>
            </c:numRef>
          </c:val>
        </c:ser>
        <c:ser>
          <c:idx val="1"/>
          <c:order val="1"/>
          <c:tx>
            <c:strRef>
              <c:f>Folha9!$C$1</c:f>
              <c:strCache>
                <c:ptCount val="1"/>
                <c:pt idx="0">
                  <c:v>Soma de pontos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Folha9!$A$2:$A$8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Folha9!$C$2:$C$8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110</c:v>
                </c:pt>
                <c:pt idx="3">
                  <c:v>200</c:v>
                </c:pt>
                <c:pt idx="4">
                  <c:v>310</c:v>
                </c:pt>
                <c:pt idx="5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561168"/>
        <c:axId val="303558816"/>
      </c:barChart>
      <c:catAx>
        <c:axId val="30356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3558816"/>
        <c:crosses val="autoZero"/>
        <c:auto val="1"/>
        <c:lblAlgn val="ctr"/>
        <c:lblOffset val="100"/>
        <c:noMultiLvlLbl val="0"/>
      </c:catAx>
      <c:valAx>
        <c:axId val="303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356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[exelFinal.xlsx]Folha10!Tabela dinâmica3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Folha10!$A$4:$A$10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Folha10!$B$4:$B$10</c:f>
              <c:numCache>
                <c:formatCode>General</c:formatCode>
                <c:ptCount val="6"/>
                <c:pt idx="0">
                  <c:v>588.33333333333337</c:v>
                </c:pt>
                <c:pt idx="1">
                  <c:v>588.33333333333337</c:v>
                </c:pt>
                <c:pt idx="2">
                  <c:v>588.33333333333337</c:v>
                </c:pt>
                <c:pt idx="3">
                  <c:v>588.33333333333337</c:v>
                </c:pt>
                <c:pt idx="4">
                  <c:v>588.33333333333337</c:v>
                </c:pt>
                <c:pt idx="5">
                  <c:v>588.33333333333337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735072"/>
        <c:axId val="429736640"/>
      </c:barChart>
      <c:catAx>
        <c:axId val="42973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736640"/>
        <c:crosses val="autoZero"/>
        <c:auto val="1"/>
        <c:lblAlgn val="ctr"/>
        <c:lblOffset val="100"/>
        <c:noMultiLvlLbl val="0"/>
      </c:catAx>
      <c:valAx>
        <c:axId val="4297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73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</xdr:row>
      <xdr:rowOff>184785</xdr:rowOff>
    </xdr:from>
    <xdr:to>
      <xdr:col>10</xdr:col>
      <xdr:colOff>40005</xdr:colOff>
      <xdr:row>16</xdr:row>
      <xdr:rowOff>184785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590550</xdr:colOff>
      <xdr:row>3</xdr:row>
      <xdr:rowOff>9525</xdr:rowOff>
    </xdr:from>
    <xdr:to>
      <xdr:col>13</xdr:col>
      <xdr:colOff>590550</xdr:colOff>
      <xdr:row>16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Joga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ga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39300" y="581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superior.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95250</xdr:colOff>
      <xdr:row>4</xdr:row>
      <xdr:rowOff>47625</xdr:rowOff>
    </xdr:from>
    <xdr:to>
      <xdr:col>6</xdr:col>
      <xdr:colOff>95250</xdr:colOff>
      <xdr:row>17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Jogador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gador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4050" y="8096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superior.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23</xdr:col>
          <xdr:colOff>428625</xdr:colOff>
          <xdr:row>59</xdr:row>
          <xdr:rowOff>47625</xdr:rowOff>
        </xdr:to>
        <xdr:sp macro="" textlink="">
          <xdr:nvSpPr>
            <xdr:cNvPr id="8193" name="AroAxControlShim1" descr="Vista Avançada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2" name="Imagem 1" descr="Vista Avançada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594360</xdr:colOff>
      <xdr:row>24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358140</xdr:colOff>
      <xdr:row>19</xdr:row>
      <xdr:rowOff>160020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1</xdr:row>
      <xdr:rowOff>30480</xdr:rowOff>
    </xdr:from>
    <xdr:to>
      <xdr:col>16</xdr:col>
      <xdr:colOff>449580</xdr:colOff>
      <xdr:row>30</xdr:row>
      <xdr:rowOff>15240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1</xdr:row>
      <xdr:rowOff>60960</xdr:rowOff>
    </xdr:from>
    <xdr:to>
      <xdr:col>16</xdr:col>
      <xdr:colOff>30480</xdr:colOff>
      <xdr:row>29</xdr:row>
      <xdr:rowOff>53340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6</xdr:row>
      <xdr:rowOff>30480</xdr:rowOff>
    </xdr:from>
    <xdr:to>
      <xdr:col>15</xdr:col>
      <xdr:colOff>358140</xdr:colOff>
      <xdr:row>24</xdr:row>
      <xdr:rowOff>167640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12</xdr:row>
      <xdr:rowOff>47624</xdr:rowOff>
    </xdr:from>
    <xdr:to>
      <xdr:col>11</xdr:col>
      <xdr:colOff>228600</xdr:colOff>
      <xdr:row>34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38100</xdr:colOff>
      <xdr:row>15</xdr:row>
      <xdr:rowOff>180975</xdr:rowOff>
    </xdr:from>
    <xdr:to>
      <xdr:col>15</xdr:col>
      <xdr:colOff>38100</xdr:colOff>
      <xdr:row>29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Jogado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gad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24900" y="3038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superior.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6</xdr:row>
      <xdr:rowOff>19050</xdr:rowOff>
    </xdr:from>
    <xdr:to>
      <xdr:col>10</xdr:col>
      <xdr:colOff>19050</xdr:colOff>
      <xdr:row>20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a lopes" refreshedDate="42016.50347314815" createdVersion="5" refreshedVersion="5" minRefreshableVersion="3" recordCount="18">
  <cacheSource type="worksheet">
    <worksheetSource ref="A1:M19" sheet="Folha1"/>
  </cacheSource>
  <cacheFields count="15">
    <cacheField name="Jogador" numFmtId="22">
      <sharedItems containsSemiMixedTypes="0" containsNonDate="0" containsDate="1" containsString="0" minDate="2015-12-01T11:32:43" maxDate="2015-12-01T11:48:49" count="3">
        <d v="2015-12-01T11:32:43"/>
        <d v="2015-12-01T11:41:06"/>
        <d v="2015-12-01T11:48:49"/>
      </sharedItems>
    </cacheField>
    <cacheField name="idd" numFmtId="0">
      <sharedItems containsSemiMixedTypes="0" containsString="0" containsNumber="1" containsInteger="1" minValue="6" maxValue="9" count="3">
        <n v="8"/>
        <n v="6"/>
        <n v="9"/>
      </sharedItems>
    </cacheField>
    <cacheField name="sexo" numFmtId="0">
      <sharedItems count="2">
        <s v=" Feminino"/>
        <s v=" Masculino"/>
      </sharedItems>
    </cacheField>
    <cacheField name="escolaridade" numFmtId="0">
      <sharedItems/>
    </cacheField>
    <cacheField name="maus" numFmtId="0">
      <sharedItems containsSemiMixedTypes="0" containsString="0" containsNumber="1" containsInteger="1" minValue="0" maxValue="2" count="3">
        <n v="1"/>
        <n v="0"/>
        <n v="2"/>
      </sharedItems>
    </cacheField>
    <cacheField name="bons" numFmtId="0">
      <sharedItems containsSemiMixedTypes="0" containsString="0" containsNumber="1" containsInteger="1" minValue="3" maxValue="15" count="5">
        <n v="3"/>
        <n v="6"/>
        <n v="9"/>
        <n v="12"/>
        <n v="15"/>
      </sharedItems>
    </cacheField>
    <cacheField name="tempo" numFmtId="0">
      <sharedItems containsSemiMixedTypes="0" containsString="0" containsNumber="1" containsInteger="1" minValue="9" maxValue="120" count="14">
        <n v="17"/>
        <n v="24"/>
        <n v="47"/>
        <n v="71"/>
        <n v="100"/>
        <n v="120"/>
        <n v="14"/>
        <n v="18"/>
        <n v="40"/>
        <n v="60"/>
        <n v="101"/>
        <n v="9"/>
        <n v="22"/>
        <n v="59"/>
      </sharedItems>
    </cacheField>
    <cacheField name="vida" numFmtId="0">
      <sharedItems containsSemiMixedTypes="0" containsString="0" containsNumber="1" containsInteger="1" minValue="2" maxValue="3"/>
    </cacheField>
    <cacheField name="nivel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pontos" numFmtId="0">
      <sharedItems containsSemiMixedTypes="0" containsString="0" containsNumber="1" containsInteger="1" minValue="25" maxValue="475" count="14">
        <n v="25"/>
        <n v="50"/>
        <n v="110"/>
        <n v="200"/>
        <n v="310"/>
        <n v="450"/>
        <n v="55"/>
        <n v="115"/>
        <n v="205"/>
        <n v="325"/>
        <n v="475"/>
        <n v="30"/>
        <n v="320"/>
        <n v="470"/>
      </sharedItems>
    </cacheField>
    <cacheField name="insist" numFmtId="0">
      <sharedItems containsSemiMixedTypes="0" containsString="0" containsNumber="1" containsInteger="1" minValue="0" maxValue="6"/>
    </cacheField>
    <cacheField name="final" numFmtId="0">
      <sharedItems/>
    </cacheField>
    <cacheField name="vidasGastas" numFmtId="0">
      <sharedItems containsSemiMixedTypes="0" containsString="0" containsNumber="1" containsInteger="1" minValue="0" maxValue="1"/>
    </cacheField>
    <cacheField name="Campo1" numFmtId="0" formula=" 0" databaseField="0"/>
    <cacheField name="Campo2" numFmtId="0" formula=" 0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a" refreshedDate="42016.617484490744" createdVersion="5" refreshedVersion="5" minRefreshableVersion="3" recordCount="18">
  <cacheSource type="worksheet">
    <worksheetSource ref="A1:N19" sheet="Folha1"/>
  </cacheSource>
  <cacheFields count="14">
    <cacheField name="Jogador" numFmtId="22">
      <sharedItems containsSemiMixedTypes="0" containsNonDate="0" containsDate="1" containsString="0" minDate="2015-12-01T11:32:43" maxDate="2015-12-01T11:48:49" count="3">
        <d v="2015-12-01T11:32:43"/>
        <d v="2015-12-01T11:41:06"/>
        <d v="2015-12-01T11:48:49"/>
      </sharedItems>
    </cacheField>
    <cacheField name="idd" numFmtId="0">
      <sharedItems containsSemiMixedTypes="0" containsString="0" containsNumber="1" containsInteger="1" minValue="6" maxValue="9"/>
    </cacheField>
    <cacheField name="sexo" numFmtId="0">
      <sharedItems/>
    </cacheField>
    <cacheField name="escolaridade" numFmtId="0">
      <sharedItems/>
    </cacheField>
    <cacheField name="maus" numFmtId="0">
      <sharedItems containsSemiMixedTypes="0" containsString="0" containsNumber="1" containsInteger="1" minValue="0" maxValue="2"/>
    </cacheField>
    <cacheField name="bons" numFmtId="0">
      <sharedItems containsSemiMixedTypes="0" containsString="0" containsNumber="1" containsInteger="1" minValue="3" maxValue="15"/>
    </cacheField>
    <cacheField name="tempo" numFmtId="0">
      <sharedItems containsSemiMixedTypes="0" containsString="0" containsNumber="1" containsInteger="1" minValue="9" maxValue="120"/>
    </cacheField>
    <cacheField name="vida" numFmtId="0">
      <sharedItems containsSemiMixedTypes="0" containsString="0" containsNumber="1" containsInteger="1" minValue="2" maxValue="3"/>
    </cacheField>
    <cacheField name="nivel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pontos" numFmtId="0">
      <sharedItems containsSemiMixedTypes="0" containsString="0" containsNumber="1" containsInteger="1" minValue="25" maxValue="475"/>
    </cacheField>
    <cacheField name="insist" numFmtId="0">
      <sharedItems containsSemiMixedTypes="0" containsString="0" containsNumber="1" containsInteger="1" minValue="0" maxValue="6"/>
    </cacheField>
    <cacheField name="final" numFmtId="0">
      <sharedItems/>
    </cacheField>
    <cacheField name="vidasGastas" numFmtId="0">
      <sharedItems containsSemiMixedTypes="0" containsString="0" containsNumber="1" containsInteger="1" minValue="0" maxValue="1"/>
    </cacheField>
    <cacheField name="media" numFmtId="0">
      <sharedItems containsSemiMixedTypes="0" containsString="0" containsNumber="1" minValue="196.11111111111111" maxValue="196.11111111111111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na" refreshedDate="42016.623901273146" backgroundQuery="1" createdVersion="3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2">
    <cacheHierarchy uniqueName="[Intervalo].[Jogador]" caption="Jogador" attribute="1" time="1" defaultMemberUniqueName="[Intervalo].[Jogador].[All]" allUniqueName="[Intervalo].[Jogador].[All]" dimensionUniqueName="[Intervalo]" displayFolder="" count="0" memberValueDatatype="7" unbalanced="0"/>
    <cacheHierarchy uniqueName="[Intervalo].[idd]" caption="idd" attribute="1" defaultMemberUniqueName="[Intervalo].[idd].[All]" allUniqueName="[Intervalo].[idd].[All]" dimensionUniqueName="[Intervalo]" displayFolder="" count="0" memberValueDatatype="20" unbalanced="0"/>
    <cacheHierarchy uniqueName="[Intervalo].[sexo]" caption="sexo" attribute="1" defaultMemberUniqueName="[Intervalo].[sexo].[All]" allUniqueName="[Intervalo].[sexo].[All]" dimensionUniqueName="[Intervalo]" displayFolder="" count="0" memberValueDatatype="130" unbalanced="0"/>
    <cacheHierarchy uniqueName="[Intervalo].[escolaridade]" caption="escolaridade" attribute="1" defaultMemberUniqueName="[Intervalo].[escolaridade].[All]" allUniqueName="[Intervalo].[escolaridade].[All]" dimensionUniqueName="[Intervalo]" displayFolder="" count="0" memberValueDatatype="130" unbalanced="0"/>
    <cacheHierarchy uniqueName="[Intervalo].[maus]" caption="maus" attribute="1" defaultMemberUniqueName="[Intervalo].[maus].[All]" allUniqueName="[Intervalo].[maus].[All]" dimensionUniqueName="[Intervalo]" displayFolder="" count="0" memberValueDatatype="20" unbalanced="0"/>
    <cacheHierarchy uniqueName="[Intervalo].[bons]" caption="bons" attribute="1" defaultMemberUniqueName="[Intervalo].[bons].[All]" allUniqueName="[Intervalo].[bons].[All]" dimensionUniqueName="[Intervalo]" displayFolder="" count="0" memberValueDatatype="20" unbalanced="0"/>
    <cacheHierarchy uniqueName="[Intervalo].[tempo]" caption="tempo" attribute="1" defaultMemberUniqueName="[Intervalo].[tempo].[All]" allUniqueName="[Intervalo].[tempo].[All]" dimensionUniqueName="[Intervalo]" displayFolder="" count="0" memberValueDatatype="20" unbalanced="0"/>
    <cacheHierarchy uniqueName="[Intervalo].[vida]" caption="vida" attribute="1" defaultMemberUniqueName="[Intervalo].[vida].[All]" allUniqueName="[Intervalo].[vida].[All]" dimensionUniqueName="[Intervalo]" displayFolder="" count="0" memberValueDatatype="20" unbalanced="0"/>
    <cacheHierarchy uniqueName="[Intervalo].[nivel]" caption="nivel" attribute="1" defaultMemberUniqueName="[Intervalo].[nivel].[All]" allUniqueName="[Intervalo].[nivel].[All]" dimensionUniqueName="[Intervalo]" displayFolder="" count="0" memberValueDatatype="20" unbalanced="0"/>
    <cacheHierarchy uniqueName="[Intervalo].[pontos]" caption="pontos" attribute="1" defaultMemberUniqueName="[Intervalo].[pontos].[All]" allUniqueName="[Intervalo].[pontos].[All]" dimensionUniqueName="[Intervalo]" displayFolder="" count="0" memberValueDatatype="20" unbalanced="0"/>
    <cacheHierarchy uniqueName="[Intervalo].[insist]" caption="insist" attribute="1" defaultMemberUniqueName="[Intervalo].[insist].[All]" allUniqueName="[Intervalo].[insist].[All]" dimensionUniqueName="[Intervalo]" displayFolder="" count="0" memberValueDatatype="20" unbalanced="0"/>
    <cacheHierarchy uniqueName="[Intervalo].[final]" caption="final" attribute="1" defaultMemberUniqueName="[Intervalo].[final].[All]" allUniqueName="[Intervalo].[final].[All]" dimensionUniqueName="[Intervalo]" displayFolder="" count="0" memberValueDatatype="130" unbalanced="0"/>
    <cacheHierarchy uniqueName="[Intervalo].[vidasGastas]" caption="vidasGastas" attribute="1" defaultMemberUniqueName="[Intervalo].[vidasGastas].[All]" allUniqueName="[Intervalo].[vidasGastas].[All]" dimensionUniqueName="[Intervalo]" displayFolder="" count="0" memberValueDatatype="20" unbalanced="0"/>
    <cacheHierarchy uniqueName="[Intervalo1].[Jogador]" caption="Jogador" attribute="1" time="1" defaultMemberUniqueName="[Intervalo1].[Jogador].[All]" allUniqueName="[Intervalo1].[Jogador].[All]" dimensionUniqueName="[Intervalo1]" displayFolder="" count="2" memberValueDatatype="7" unbalanced="0"/>
    <cacheHierarchy uniqueName="[Intervalo1].[idd]" caption="idd" attribute="1" defaultMemberUniqueName="[Intervalo1].[idd].[All]" allUniqueName="[Intervalo1].[idd].[All]" dimensionUniqueName="[Intervalo1]" displayFolder="" count="0" memberValueDatatype="20" unbalanced="0"/>
    <cacheHierarchy uniqueName="[Intervalo1].[sexo]" caption="sexo" attribute="1" defaultMemberUniqueName="[Intervalo1].[sexo].[All]" allUniqueName="[Intervalo1].[sexo].[All]" dimensionUniqueName="[Intervalo1]" displayFolder="" count="0" memberValueDatatype="130" unbalanced="0"/>
    <cacheHierarchy uniqueName="[Intervalo1].[escolaridade]" caption="escolaridade" attribute="1" defaultMemberUniqueName="[Intervalo1].[escolaridade].[All]" allUniqueName="[Intervalo1].[escolaridade].[All]" dimensionUniqueName="[Intervalo1]" displayFolder="" count="0" memberValueDatatype="130" unbalanced="0"/>
    <cacheHierarchy uniqueName="[Intervalo1].[maus]" caption="maus" attribute="1" defaultMemberUniqueName="[Intervalo1].[maus].[All]" allUniqueName="[Intervalo1].[maus].[All]" dimensionUniqueName="[Intervalo1]" displayFolder="" count="0" memberValueDatatype="20" unbalanced="0"/>
    <cacheHierarchy uniqueName="[Intervalo1].[bons]" caption="bons" attribute="1" defaultMemberUniqueName="[Intervalo1].[bons].[All]" allUniqueName="[Intervalo1].[bons].[All]" dimensionUniqueName="[Intervalo1]" displayFolder="" count="0" memberValueDatatype="20" unbalanced="0"/>
    <cacheHierarchy uniqueName="[Intervalo1].[tempo]" caption="tempo" attribute="1" defaultMemberUniqueName="[Intervalo1].[tempo].[All]" allUniqueName="[Intervalo1].[tempo].[All]" dimensionUniqueName="[Intervalo1]" displayFolder="" count="0" memberValueDatatype="20" unbalanced="0"/>
    <cacheHierarchy uniqueName="[Intervalo1].[vida]" caption="vida" attribute="1" defaultMemberUniqueName="[Intervalo1].[vida].[All]" allUniqueName="[Intervalo1].[vida].[All]" dimensionUniqueName="[Intervalo1]" displayFolder="" count="0" memberValueDatatype="20" unbalanced="0"/>
    <cacheHierarchy uniqueName="[Intervalo1].[nivel]" caption="nivel" attribute="1" defaultMemberUniqueName="[Intervalo1].[nivel].[All]" allUniqueName="[Intervalo1].[nivel].[All]" dimensionUniqueName="[Intervalo1]" displayFolder="" count="0" memberValueDatatype="20" unbalanced="0"/>
    <cacheHierarchy uniqueName="[Intervalo1].[pontos]" caption="pontos" attribute="1" defaultMemberUniqueName="[Intervalo1].[pontos].[All]" allUniqueName="[Intervalo1].[pontos].[All]" dimensionUniqueName="[Intervalo1]" displayFolder="" count="0" memberValueDatatype="20" unbalanced="0"/>
    <cacheHierarchy uniqueName="[Intervalo1].[insist]" caption="insist" attribute="1" defaultMemberUniqueName="[Intervalo1].[insist].[All]" allUniqueName="[Intervalo1].[insist].[All]" dimensionUniqueName="[Intervalo1]" displayFolder="" count="0" memberValueDatatype="20" unbalanced="0"/>
    <cacheHierarchy uniqueName="[Intervalo1].[final]" caption="final" attribute="1" defaultMemberUniqueName="[Intervalo1].[final].[All]" allUniqueName="[Intervalo1].[final].[All]" dimensionUniqueName="[Intervalo1]" displayFolder="" count="0" memberValueDatatype="130" unbalanced="0"/>
    <cacheHierarchy uniqueName="[Intervalo1].[vidasGastas]" caption="vidasGastas" attribute="1" defaultMemberUniqueName="[Intervalo1].[vidasGastas].[All]" allUniqueName="[Intervalo1].[vidasGastas].[All]" dimensionUniqueName="[Intervalo1]" displayFolder="" count="0" memberValueDatatype="20" unbalanced="0"/>
    <cacheHierarchy uniqueName="[Intervalo1].[media]" caption="media" attribute="1" defaultMemberUniqueName="[Intervalo1].[media].[All]" allUniqueName="[Intervalo1].[media].[All]" dimensionUniqueName="[Intervalo1]" displayFolder="" count="0" memberValueDatatype="5" unbalanced="0"/>
    <cacheHierarchy uniqueName="[Measures].[Soma de media]" caption="Soma de media" measure="1" displayFolder="" measureGroup="Intervalo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a de nivel]" caption="Soma de nivel" measure="1" displayFolder="" measureGroup="Intervalo1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__XL_Count Intervalo]" caption="__XL_Count Intervalo" measure="1" displayFolder="" measureGroup="Intervalo" count="0" hidden="1"/>
    <cacheHierarchy uniqueName="[Measures].[__XL_Count Intervalo1]" caption="__XL_Count Intervalo1" measure="1" displayFolder="" measureGroup="Intervalo1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4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na" refreshedDate="42016.624216203702" backgroundQuery="1" createdVersion="5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oma de media]" caption="Soma de media" numFmtId="0" hierarchy="27" level="32767"/>
    <cacheField name="[Intervalo1].[nivel].[nivel]" caption="nivel" numFmtId="0" hierarchy="21" level="1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Intervalo1].[nivel].&amp;[0]"/>
            <x15:cachedUniqueName index="1" name="[Intervalo1].[nivel].&amp;[1]"/>
            <x15:cachedUniqueName index="2" name="[Intervalo1].[nivel].&amp;[2]"/>
            <x15:cachedUniqueName index="3" name="[Intervalo1].[nivel].&amp;[3]"/>
            <x15:cachedUniqueName index="4" name="[Intervalo1].[nivel].&amp;[4]"/>
            <x15:cachedUniqueName index="5" name="[Intervalo1].[nivel].&amp;[5]"/>
          </x15:cachedUniqueNames>
        </ext>
      </extLst>
    </cacheField>
    <cacheField name="[Intervalo1].[Jogador].[Jogador]" caption="Jogador" numFmtId="0" hierarchy="13" level="1">
      <sharedItems containsSemiMixedTypes="0" containsNonDate="0" containsString="0"/>
    </cacheField>
    <cacheField name="[Measures].[Soma de pontos]" caption="Soma de pontos" numFmtId="0" hierarchy="29" level="32767"/>
  </cacheFields>
  <cacheHierarchies count="33">
    <cacheHierarchy uniqueName="[Intervalo].[Jogador]" caption="Jogador" attribute="1" time="1" defaultMemberUniqueName="[Intervalo].[Jogador].[All]" allUniqueName="[Intervalo].[Jogador].[All]" dimensionUniqueName="[Intervalo]" displayFolder="" count="0" memberValueDatatype="7" unbalanced="0"/>
    <cacheHierarchy uniqueName="[Intervalo].[idd]" caption="idd" attribute="1" defaultMemberUniqueName="[Intervalo].[idd].[All]" allUniqueName="[Intervalo].[idd].[All]" dimensionUniqueName="[Intervalo]" displayFolder="" count="0" memberValueDatatype="20" unbalanced="0"/>
    <cacheHierarchy uniqueName="[Intervalo].[sexo]" caption="sexo" attribute="1" defaultMemberUniqueName="[Intervalo].[sexo].[All]" allUniqueName="[Intervalo].[sexo].[All]" dimensionUniqueName="[Intervalo]" displayFolder="" count="0" memberValueDatatype="130" unbalanced="0"/>
    <cacheHierarchy uniqueName="[Intervalo].[escolaridade]" caption="escolaridade" attribute="1" defaultMemberUniqueName="[Intervalo].[escolaridade].[All]" allUniqueName="[Intervalo].[escolaridade].[All]" dimensionUniqueName="[Intervalo]" displayFolder="" count="0" memberValueDatatype="130" unbalanced="0"/>
    <cacheHierarchy uniqueName="[Intervalo].[maus]" caption="maus" attribute="1" defaultMemberUniqueName="[Intervalo].[maus].[All]" allUniqueName="[Intervalo].[maus].[All]" dimensionUniqueName="[Intervalo]" displayFolder="" count="0" memberValueDatatype="20" unbalanced="0"/>
    <cacheHierarchy uniqueName="[Intervalo].[bons]" caption="bons" attribute="1" defaultMemberUniqueName="[Intervalo].[bons].[All]" allUniqueName="[Intervalo].[bons].[All]" dimensionUniqueName="[Intervalo]" displayFolder="" count="0" memberValueDatatype="20" unbalanced="0"/>
    <cacheHierarchy uniqueName="[Intervalo].[tempo]" caption="tempo" attribute="1" defaultMemberUniqueName="[Intervalo].[tempo].[All]" allUniqueName="[Intervalo].[tempo].[All]" dimensionUniqueName="[Intervalo]" displayFolder="" count="0" memberValueDatatype="20" unbalanced="0"/>
    <cacheHierarchy uniqueName="[Intervalo].[vida]" caption="vida" attribute="1" defaultMemberUniqueName="[Intervalo].[vida].[All]" allUniqueName="[Intervalo].[vida].[All]" dimensionUniqueName="[Intervalo]" displayFolder="" count="0" memberValueDatatype="20" unbalanced="0"/>
    <cacheHierarchy uniqueName="[Intervalo].[nivel]" caption="nivel" attribute="1" defaultMemberUniqueName="[Intervalo].[nivel].[All]" allUniqueName="[Intervalo].[nivel].[All]" dimensionUniqueName="[Intervalo]" displayFolder="" count="0" memberValueDatatype="20" unbalanced="0"/>
    <cacheHierarchy uniqueName="[Intervalo].[pontos]" caption="pontos" attribute="1" defaultMemberUniqueName="[Intervalo].[pontos].[All]" allUniqueName="[Intervalo].[pontos].[All]" dimensionUniqueName="[Intervalo]" displayFolder="" count="0" memberValueDatatype="20" unbalanced="0"/>
    <cacheHierarchy uniqueName="[Intervalo].[insist]" caption="insist" attribute="1" defaultMemberUniqueName="[Intervalo].[insist].[All]" allUniqueName="[Intervalo].[insist].[All]" dimensionUniqueName="[Intervalo]" displayFolder="" count="0" memberValueDatatype="20" unbalanced="0"/>
    <cacheHierarchy uniqueName="[Intervalo].[final]" caption="final" attribute="1" defaultMemberUniqueName="[Intervalo].[final].[All]" allUniqueName="[Intervalo].[final].[All]" dimensionUniqueName="[Intervalo]" displayFolder="" count="0" memberValueDatatype="130" unbalanced="0"/>
    <cacheHierarchy uniqueName="[Intervalo].[vidasGastas]" caption="vidasGastas" attribute="1" defaultMemberUniqueName="[Intervalo].[vidasGastas].[All]" allUniqueName="[Intervalo].[vidasGastas].[All]" dimensionUniqueName="[Intervalo]" displayFolder="" count="0" memberValueDatatype="20" unbalanced="0"/>
    <cacheHierarchy uniqueName="[Intervalo1].[Jogador]" caption="Jogador" attribute="1" time="1" defaultMemberUniqueName="[Intervalo1].[Jogador].[All]" allUniqueName="[Intervalo1].[Jogador].[All]" dimensionUniqueName="[Intervalo1]" displayFolder="" count="2" memberValueDatatype="7" unbalanced="0">
      <fieldsUsage count="2">
        <fieldUsage x="-1"/>
        <fieldUsage x="2"/>
      </fieldsUsage>
    </cacheHierarchy>
    <cacheHierarchy uniqueName="[Intervalo1].[idd]" caption="idd" attribute="1" defaultMemberUniqueName="[Intervalo1].[idd].[All]" allUniqueName="[Intervalo1].[idd].[All]" dimensionUniqueName="[Intervalo1]" displayFolder="" count="0" memberValueDatatype="20" unbalanced="0"/>
    <cacheHierarchy uniqueName="[Intervalo1].[sexo]" caption="sexo" attribute="1" defaultMemberUniqueName="[Intervalo1].[sexo].[All]" allUniqueName="[Intervalo1].[sexo].[All]" dimensionUniqueName="[Intervalo1]" displayFolder="" count="0" memberValueDatatype="130" unbalanced="0"/>
    <cacheHierarchy uniqueName="[Intervalo1].[escolaridade]" caption="escolaridade" attribute="1" defaultMemberUniqueName="[Intervalo1].[escolaridade].[All]" allUniqueName="[Intervalo1].[escolaridade].[All]" dimensionUniqueName="[Intervalo1]" displayFolder="" count="0" memberValueDatatype="130" unbalanced="0"/>
    <cacheHierarchy uniqueName="[Intervalo1].[maus]" caption="maus" attribute="1" defaultMemberUniqueName="[Intervalo1].[maus].[All]" allUniqueName="[Intervalo1].[maus].[All]" dimensionUniqueName="[Intervalo1]" displayFolder="" count="0" memberValueDatatype="20" unbalanced="0"/>
    <cacheHierarchy uniqueName="[Intervalo1].[bons]" caption="bons" attribute="1" defaultMemberUniqueName="[Intervalo1].[bons].[All]" allUniqueName="[Intervalo1].[bons].[All]" dimensionUniqueName="[Intervalo1]" displayFolder="" count="0" memberValueDatatype="20" unbalanced="0"/>
    <cacheHierarchy uniqueName="[Intervalo1].[tempo]" caption="tempo" attribute="1" defaultMemberUniqueName="[Intervalo1].[tempo].[All]" allUniqueName="[Intervalo1].[tempo].[All]" dimensionUniqueName="[Intervalo1]" displayFolder="" count="0" memberValueDatatype="20" unbalanced="0"/>
    <cacheHierarchy uniqueName="[Intervalo1].[vida]" caption="vida" attribute="1" defaultMemberUniqueName="[Intervalo1].[vida].[All]" allUniqueName="[Intervalo1].[vida].[All]" dimensionUniqueName="[Intervalo1]" displayFolder="" count="0" memberValueDatatype="20" unbalanced="0"/>
    <cacheHierarchy uniqueName="[Intervalo1].[nivel]" caption="nivel" attribute="1" defaultMemberUniqueName="[Intervalo1].[nivel].[All]" allUniqueName="[Intervalo1].[nivel].[All]" dimensionUniqueName="[Intervalo1]" displayFolder="" count="2" memberValueDatatype="20" unbalanced="0">
      <fieldsUsage count="2">
        <fieldUsage x="-1"/>
        <fieldUsage x="1"/>
      </fieldsUsage>
    </cacheHierarchy>
    <cacheHierarchy uniqueName="[Intervalo1].[pontos]" caption="pontos" attribute="1" defaultMemberUniqueName="[Intervalo1].[pontos].[All]" allUniqueName="[Intervalo1].[pontos].[All]" dimensionUniqueName="[Intervalo1]" displayFolder="" count="0" memberValueDatatype="20" unbalanced="0"/>
    <cacheHierarchy uniqueName="[Intervalo1].[insist]" caption="insist" attribute="1" defaultMemberUniqueName="[Intervalo1].[insist].[All]" allUniqueName="[Intervalo1].[insist].[All]" dimensionUniqueName="[Intervalo1]" displayFolder="" count="0" memberValueDatatype="20" unbalanced="0"/>
    <cacheHierarchy uniqueName="[Intervalo1].[final]" caption="final" attribute="1" defaultMemberUniqueName="[Intervalo1].[final].[All]" allUniqueName="[Intervalo1].[final].[All]" dimensionUniqueName="[Intervalo1]" displayFolder="" count="0" memberValueDatatype="130" unbalanced="0"/>
    <cacheHierarchy uniqueName="[Intervalo1].[vidasGastas]" caption="vidasGastas" attribute="1" defaultMemberUniqueName="[Intervalo1].[vidasGastas].[All]" allUniqueName="[Intervalo1].[vidasGastas].[All]" dimensionUniqueName="[Intervalo1]" displayFolder="" count="0" memberValueDatatype="20" unbalanced="0"/>
    <cacheHierarchy uniqueName="[Intervalo1].[media]" caption="media" attribute="1" defaultMemberUniqueName="[Intervalo1].[media].[All]" allUniqueName="[Intervalo1].[media].[All]" dimensionUniqueName="[Intervalo1]" displayFolder="" count="0" memberValueDatatype="5" unbalanced="0"/>
    <cacheHierarchy uniqueName="[Measures].[Soma de media]" caption="Soma de media" measure="1" displayFolder="" measureGroup="Intervalo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a de nivel]" caption="Soma de nivel" measure="1" displayFolder="" measureGroup="Intervalo1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pontos]" caption="Soma de pontos" measure="1" displayFolder="" measureGroup="Intervalo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__XL_Count Intervalo]" caption="__XL_Count Intervalo" measure="1" displayFolder="" measureGroup="Intervalo" count="0" hidden="1"/>
    <cacheHierarchy uniqueName="[Measures].[__XL_Count Intervalo1]" caption="__XL_Count Intervalo1" measure="1" displayFolder="" measureGroup="Intervalo1" count="0" hidden="1"/>
    <cacheHierarchy uniqueName="[Measures].[__XL_Count of Models]" caption="__XL_Count of Models" measure="1" displayFolder="" count="0" hidden="1"/>
  </cacheHierarchies>
  <kpis count="0"/>
  <dimensions count="3">
    <dimension name="Intervalo" uniqueName="[Intervalo]" caption="Intervalo"/>
    <dimension name="Intervalo1" uniqueName="[Intervalo1]" caption="Intervalo1"/>
    <dimension measure="1" name="Measures" uniqueName="[Measures]" caption="Measures"/>
  </dimensions>
  <measureGroups count="2">
    <measureGroup name="Intervalo" caption="Intervalo"/>
    <measureGroup name="Intervalo1" caption="Intervalo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s v=" Terceiro Ano"/>
    <x v="0"/>
    <x v="0"/>
    <x v="0"/>
    <n v="3"/>
    <x v="0"/>
    <x v="0"/>
    <n v="0"/>
    <s v=" Nao"/>
    <n v="0"/>
  </r>
  <r>
    <x v="0"/>
    <x v="0"/>
    <x v="0"/>
    <s v=" Terceiro Ano"/>
    <x v="0"/>
    <x v="0"/>
    <x v="1"/>
    <n v="2"/>
    <x v="1"/>
    <x v="1"/>
    <n v="0"/>
    <s v=" Nao"/>
    <n v="1"/>
  </r>
  <r>
    <x v="0"/>
    <x v="0"/>
    <x v="0"/>
    <s v=" Terceiro Ano"/>
    <x v="1"/>
    <x v="1"/>
    <x v="2"/>
    <n v="2"/>
    <x v="2"/>
    <x v="2"/>
    <n v="3"/>
    <s v=" Nao"/>
    <n v="1"/>
  </r>
  <r>
    <x v="0"/>
    <x v="0"/>
    <x v="0"/>
    <s v=" Terceiro Ano"/>
    <x v="1"/>
    <x v="2"/>
    <x v="3"/>
    <n v="2"/>
    <x v="3"/>
    <x v="3"/>
    <n v="3"/>
    <s v=" Nao"/>
    <n v="1"/>
  </r>
  <r>
    <x v="0"/>
    <x v="0"/>
    <x v="0"/>
    <s v=" Terceiro Ano"/>
    <x v="2"/>
    <x v="3"/>
    <x v="4"/>
    <n v="2"/>
    <x v="4"/>
    <x v="4"/>
    <n v="2"/>
    <s v=" Nao"/>
    <n v="1"/>
  </r>
  <r>
    <x v="0"/>
    <x v="0"/>
    <x v="0"/>
    <s v=" Terceiro Ano"/>
    <x v="2"/>
    <x v="4"/>
    <x v="5"/>
    <n v="2"/>
    <x v="5"/>
    <x v="5"/>
    <n v="6"/>
    <s v=" Sim"/>
    <n v="1"/>
  </r>
  <r>
    <x v="1"/>
    <x v="1"/>
    <x v="1"/>
    <s v=" Pre-Primaria"/>
    <x v="0"/>
    <x v="0"/>
    <x v="6"/>
    <n v="3"/>
    <x v="0"/>
    <x v="0"/>
    <n v="0"/>
    <s v=" Nao"/>
    <n v="0"/>
  </r>
  <r>
    <x v="1"/>
    <x v="1"/>
    <x v="1"/>
    <s v=" Pre-Primaria"/>
    <x v="1"/>
    <x v="0"/>
    <x v="7"/>
    <n v="3"/>
    <x v="1"/>
    <x v="6"/>
    <n v="0"/>
    <s v=" Nao"/>
    <n v="0"/>
  </r>
  <r>
    <x v="1"/>
    <x v="1"/>
    <x v="1"/>
    <s v=" Pre-Primaria"/>
    <x v="1"/>
    <x v="1"/>
    <x v="8"/>
    <n v="3"/>
    <x v="2"/>
    <x v="7"/>
    <n v="1"/>
    <s v=" Nao"/>
    <n v="0"/>
  </r>
  <r>
    <x v="1"/>
    <x v="1"/>
    <x v="1"/>
    <s v=" Pre-Primaria"/>
    <x v="1"/>
    <x v="2"/>
    <x v="9"/>
    <n v="3"/>
    <x v="3"/>
    <x v="8"/>
    <n v="1"/>
    <s v=" Nao"/>
    <n v="0"/>
  </r>
  <r>
    <x v="1"/>
    <x v="1"/>
    <x v="1"/>
    <s v=" Pre-Primaria"/>
    <x v="1"/>
    <x v="3"/>
    <x v="10"/>
    <n v="3"/>
    <x v="4"/>
    <x v="9"/>
    <n v="0"/>
    <s v=" Nao"/>
    <n v="0"/>
  </r>
  <r>
    <x v="1"/>
    <x v="1"/>
    <x v="1"/>
    <s v=" Pre-Primaria"/>
    <x v="1"/>
    <x v="4"/>
    <x v="5"/>
    <n v="3"/>
    <x v="5"/>
    <x v="10"/>
    <n v="3"/>
    <s v=" Sim"/>
    <n v="0"/>
  </r>
  <r>
    <x v="2"/>
    <x v="2"/>
    <x v="1"/>
    <s v=" Quarto Ano"/>
    <x v="1"/>
    <x v="0"/>
    <x v="11"/>
    <n v="3"/>
    <x v="0"/>
    <x v="11"/>
    <n v="0"/>
    <s v=" Nao"/>
    <n v="0"/>
  </r>
  <r>
    <x v="2"/>
    <x v="2"/>
    <x v="1"/>
    <s v=" Quarto Ano"/>
    <x v="0"/>
    <x v="0"/>
    <x v="12"/>
    <n v="3"/>
    <x v="1"/>
    <x v="6"/>
    <n v="0"/>
    <s v=" Nao"/>
    <n v="0"/>
  </r>
  <r>
    <x v="2"/>
    <x v="2"/>
    <x v="1"/>
    <s v=" Quarto Ano"/>
    <x v="0"/>
    <x v="1"/>
    <x v="8"/>
    <n v="3"/>
    <x v="2"/>
    <x v="2"/>
    <n v="0"/>
    <s v=" Nao"/>
    <n v="0"/>
  </r>
  <r>
    <x v="2"/>
    <x v="2"/>
    <x v="1"/>
    <s v=" Quarto Ano"/>
    <x v="1"/>
    <x v="2"/>
    <x v="13"/>
    <n v="3"/>
    <x v="3"/>
    <x v="3"/>
    <n v="0"/>
    <s v=" Nao"/>
    <n v="0"/>
  </r>
  <r>
    <x v="2"/>
    <x v="2"/>
    <x v="1"/>
    <s v=" Quarto Ano"/>
    <x v="1"/>
    <x v="3"/>
    <x v="4"/>
    <n v="3"/>
    <x v="4"/>
    <x v="12"/>
    <n v="0"/>
    <s v=" Nao"/>
    <n v="0"/>
  </r>
  <r>
    <x v="2"/>
    <x v="2"/>
    <x v="1"/>
    <s v=" Quarto Ano"/>
    <x v="1"/>
    <x v="4"/>
    <x v="5"/>
    <n v="3"/>
    <x v="5"/>
    <x v="13"/>
    <n v="0"/>
    <s v=" Sim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x v="0"/>
    <n v="8"/>
    <s v=" Feminino"/>
    <s v=" Terceiro Ano"/>
    <n v="1"/>
    <n v="3"/>
    <n v="17"/>
    <n v="3"/>
    <x v="0"/>
    <n v="25"/>
    <n v="0"/>
    <s v=" Nao"/>
    <n v="0"/>
    <n v="196.11111111111111"/>
  </r>
  <r>
    <x v="0"/>
    <n v="8"/>
    <s v=" Feminino"/>
    <s v=" Terceiro Ano"/>
    <n v="1"/>
    <n v="3"/>
    <n v="24"/>
    <n v="2"/>
    <x v="1"/>
    <n v="50"/>
    <n v="0"/>
    <s v=" Nao"/>
    <n v="1"/>
    <n v="196.11111111111111"/>
  </r>
  <r>
    <x v="0"/>
    <n v="8"/>
    <s v=" Feminino"/>
    <s v=" Terceiro Ano"/>
    <n v="0"/>
    <n v="6"/>
    <n v="47"/>
    <n v="2"/>
    <x v="2"/>
    <n v="110"/>
    <n v="3"/>
    <s v=" Nao"/>
    <n v="1"/>
    <n v="196.11111111111111"/>
  </r>
  <r>
    <x v="0"/>
    <n v="8"/>
    <s v=" Feminino"/>
    <s v=" Terceiro Ano"/>
    <n v="0"/>
    <n v="9"/>
    <n v="71"/>
    <n v="2"/>
    <x v="3"/>
    <n v="200"/>
    <n v="3"/>
    <s v=" Nao"/>
    <n v="1"/>
    <n v="196.11111111111111"/>
  </r>
  <r>
    <x v="0"/>
    <n v="8"/>
    <s v=" Feminino"/>
    <s v=" Terceiro Ano"/>
    <n v="2"/>
    <n v="12"/>
    <n v="100"/>
    <n v="2"/>
    <x v="4"/>
    <n v="310"/>
    <n v="2"/>
    <s v=" Nao"/>
    <n v="1"/>
    <n v="196.11111111111111"/>
  </r>
  <r>
    <x v="0"/>
    <n v="8"/>
    <s v=" Feminino"/>
    <s v=" Terceiro Ano"/>
    <n v="2"/>
    <n v="15"/>
    <n v="120"/>
    <n v="2"/>
    <x v="5"/>
    <n v="450"/>
    <n v="6"/>
    <s v=" Sim"/>
    <n v="1"/>
    <n v="196.11111111111111"/>
  </r>
  <r>
    <x v="1"/>
    <n v="6"/>
    <s v=" Masculino"/>
    <s v=" Pre-Primaria"/>
    <n v="1"/>
    <n v="3"/>
    <n v="14"/>
    <n v="3"/>
    <x v="0"/>
    <n v="25"/>
    <n v="0"/>
    <s v=" Nao"/>
    <n v="0"/>
    <n v="196.11111111111111"/>
  </r>
  <r>
    <x v="1"/>
    <n v="6"/>
    <s v=" Masculino"/>
    <s v=" Pre-Primaria"/>
    <n v="0"/>
    <n v="3"/>
    <n v="18"/>
    <n v="3"/>
    <x v="1"/>
    <n v="55"/>
    <n v="0"/>
    <s v=" Nao"/>
    <n v="0"/>
    <n v="196.11111111111111"/>
  </r>
  <r>
    <x v="1"/>
    <n v="6"/>
    <s v=" Masculino"/>
    <s v=" Pre-Primaria"/>
    <n v="0"/>
    <n v="6"/>
    <n v="40"/>
    <n v="3"/>
    <x v="2"/>
    <n v="115"/>
    <n v="1"/>
    <s v=" Nao"/>
    <n v="0"/>
    <n v="196.11111111111111"/>
  </r>
  <r>
    <x v="1"/>
    <n v="6"/>
    <s v=" Masculino"/>
    <s v=" Pre-Primaria"/>
    <n v="0"/>
    <n v="9"/>
    <n v="60"/>
    <n v="3"/>
    <x v="3"/>
    <n v="205"/>
    <n v="1"/>
    <s v=" Nao"/>
    <n v="0"/>
    <n v="196.11111111111111"/>
  </r>
  <r>
    <x v="1"/>
    <n v="6"/>
    <s v=" Masculino"/>
    <s v=" Pre-Primaria"/>
    <n v="0"/>
    <n v="12"/>
    <n v="101"/>
    <n v="3"/>
    <x v="4"/>
    <n v="325"/>
    <n v="0"/>
    <s v=" Nao"/>
    <n v="0"/>
    <n v="196.11111111111111"/>
  </r>
  <r>
    <x v="1"/>
    <n v="6"/>
    <s v=" Masculino"/>
    <s v=" Pre-Primaria"/>
    <n v="0"/>
    <n v="15"/>
    <n v="120"/>
    <n v="3"/>
    <x v="5"/>
    <n v="475"/>
    <n v="3"/>
    <s v=" Sim"/>
    <n v="0"/>
    <n v="196.11111111111111"/>
  </r>
  <r>
    <x v="2"/>
    <n v="9"/>
    <s v=" Masculino"/>
    <s v=" Quarto Ano"/>
    <n v="0"/>
    <n v="3"/>
    <n v="9"/>
    <n v="3"/>
    <x v="0"/>
    <n v="30"/>
    <n v="0"/>
    <s v=" Nao"/>
    <n v="0"/>
    <n v="196.11111111111111"/>
  </r>
  <r>
    <x v="2"/>
    <n v="9"/>
    <s v=" Masculino"/>
    <s v=" Quarto Ano"/>
    <n v="1"/>
    <n v="3"/>
    <n v="22"/>
    <n v="3"/>
    <x v="1"/>
    <n v="55"/>
    <n v="0"/>
    <s v=" Nao"/>
    <n v="0"/>
    <n v="196.11111111111111"/>
  </r>
  <r>
    <x v="2"/>
    <n v="9"/>
    <s v=" Masculino"/>
    <s v=" Quarto Ano"/>
    <n v="1"/>
    <n v="6"/>
    <n v="40"/>
    <n v="3"/>
    <x v="2"/>
    <n v="110"/>
    <n v="0"/>
    <s v=" Nao"/>
    <n v="0"/>
    <n v="196.11111111111111"/>
  </r>
  <r>
    <x v="2"/>
    <n v="9"/>
    <s v=" Masculino"/>
    <s v=" Quarto Ano"/>
    <n v="0"/>
    <n v="9"/>
    <n v="59"/>
    <n v="3"/>
    <x v="3"/>
    <n v="200"/>
    <n v="0"/>
    <s v=" Nao"/>
    <n v="0"/>
    <n v="196.11111111111111"/>
  </r>
  <r>
    <x v="2"/>
    <n v="9"/>
    <s v=" Masculino"/>
    <s v=" Quarto Ano"/>
    <n v="0"/>
    <n v="12"/>
    <n v="100"/>
    <n v="3"/>
    <x v="4"/>
    <n v="320"/>
    <n v="0"/>
    <s v=" Nao"/>
    <n v="0"/>
    <n v="196.11111111111111"/>
  </r>
  <r>
    <x v="2"/>
    <n v="9"/>
    <s v=" Masculino"/>
    <s v=" Quarto Ano"/>
    <n v="0"/>
    <n v="15"/>
    <n v="120"/>
    <n v="3"/>
    <x v="5"/>
    <n v="470"/>
    <n v="0"/>
    <s v=" Sim"/>
    <n v="0"/>
    <n v="196.111111111111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ChartTable1" cacheId="6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8" firstHeaderRow="0" firstDataRow="1" firstDataCol="1"/>
  <pivotFields count="4"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llDrilled="1" showAll="0" dataSourceSort="1" defaultAttributeDrillState="1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edia" fld="0" baseField="0" baseItem="0"/>
    <dataField name="Soma de ponto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tervalo1].[Jogador].&amp;[2015-12-01T11:48:49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2" cacheId="3">
        <x15:pivotRow count="2">
          <x15:c>
            <x15:v>26.666666666666668</x15:v>
          </x15:c>
          <x15:c>
            <x15:v>30</x15:v>
          </x15:c>
        </x15:pivotRow>
        <x15:pivotRow count="2">
          <x15:c>
            <x15:v>196.11111111111111</x15:v>
          </x15:c>
          <x15:c>
            <x15:v>55</x15:v>
          </x15:c>
        </x15:pivotRow>
        <x15:pivotRow count="2">
          <x15:c>
            <x15:v>196.11111111111111</x15:v>
          </x15:c>
          <x15:c>
            <x15:v>110</x15:v>
          </x15:c>
        </x15:pivotRow>
        <x15:pivotRow count="2">
          <x15:c>
            <x15:v>196.11111111111111</x15:v>
          </x15:c>
          <x15:c>
            <x15:v>200</x15:v>
          </x15:c>
        </x15:pivotRow>
        <x15:pivotRow count="2">
          <x15:c>
            <x15:v>196.11111111111111</x15:v>
          </x15:c>
          <x15:c>
            <x15:v>320</x15:v>
          </x15:c>
        </x15:pivotRow>
        <x15:pivotRow count="2">
          <x15:c>
            <x15:v>196.11111111111111</x15:v>
          </x15:c>
          <x15:c>
            <x15:v>470</x15:v>
          </x15:c>
        </x15:pivotRow>
        <x15:pivotRow count="2">
          <x15:c>
            <x15:v>1007.2222222222222</x15:v>
          </x15:c>
          <x15:c>
            <x15:v>1185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Folha1!$A$1:$N$19">
        <x15:activeTabTopLevelEntity name="[Intervalo1]"/>
      </x15:pivotTableUISettings>
    </ext>
  </extLst>
</pivotTableDefinition>
</file>

<file path=xl/pivotTables/pivotTable10.xml><?xml version="1.0" encoding="utf-8"?>
<pivotTableDefinition xmlns="http://schemas.openxmlformats.org/spreadsheetml/2006/main" name="Tabela dinâmica3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:B10" firstHeaderRow="1" firstDataRow="1" firstDataCol="1"/>
  <pivotFields count="14">
    <pivotField numFmtId="22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media" fld="1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6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>
  <location ref="A3:C11" firstHeaderRow="1" firstDataRow="2" firstDataCol="1"/>
  <pivotFields count="15">
    <pivotField axis="axisCol" numFmtId="22" multipleItemSelectionAllowed="1" showAll="0" sumSubtotal="1">
      <items count="4">
        <item h="1" x="0"/>
        <item h="1" x="1"/>
        <item x="2"/>
        <item t="sum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15">
        <item x="0"/>
        <item x="11"/>
        <item x="1"/>
        <item x="6"/>
        <item x="2"/>
        <item x="7"/>
        <item x="3"/>
        <item x="8"/>
        <item x="4"/>
        <item x="12"/>
        <item x="9"/>
        <item x="5"/>
        <item x="13"/>
        <item x="10"/>
        <item t="default"/>
      </items>
    </pivotField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2">
    <i>
      <x v="2"/>
    </i>
    <i t="grand">
      <x/>
    </i>
  </colItems>
  <dataFields count="1">
    <dataField name="Soma de pontos" fld="9" baseField="0" baseItem="0"/>
  </dataFields>
  <chartFormats count="2">
    <chartFormat chart="0" format="17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5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5" firstHeaderRow="0" firstDataRow="1" firstDataCol="1"/>
  <pivotFields count="15">
    <pivotField numFmtId="22" showAll="0"/>
    <pivotField axis="axisRow" showAll="0">
      <items count="4"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aus" fld="4" baseField="0" baseItem="0"/>
    <dataField name="Soma de bon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4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4" firstHeaderRow="0" firstDataRow="1" firstDataCol="1"/>
  <pivotFields count="15">
    <pivotField numFmtId="22"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aus" fld="4" baseField="0" baseItem="0"/>
    <dataField name="Soma de bon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3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:C28" firstHeaderRow="0" firstDataRow="1" firstDataCol="1"/>
  <pivotFields count="15">
    <pivotField axis="axisRow" numFmtId="22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  <pivotField dataField="1" showAll="0">
      <items count="6">
        <item x="0"/>
        <item x="1"/>
        <item x="2"/>
        <item x="3"/>
        <item x="4"/>
        <item t="default"/>
      </items>
    </pivotField>
    <pivotField showAll="0">
      <items count="15">
        <item x="11"/>
        <item x="6"/>
        <item x="0"/>
        <item x="7"/>
        <item x="12"/>
        <item x="1"/>
        <item x="8"/>
        <item x="2"/>
        <item x="13"/>
        <item x="9"/>
        <item x="3"/>
        <item x="4"/>
        <item x="10"/>
        <item x="5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8"/>
    <field x="0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aus" fld="4" baseField="0" baseItem="0"/>
    <dataField name="Soma de bons" fld="5" baseField="0" baseItem="0"/>
  </dataFields>
  <chartFormats count="2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B28" firstHeaderRow="1" firstDataRow="1" firstDataCol="1"/>
  <pivotFields count="15">
    <pivotField axis="axisRow" numFmtId="22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2">
    <field x="8"/>
    <field x="0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Items count="1">
    <i/>
  </colItems>
  <dataFields count="1">
    <dataField name="Soma de vidasGastas" fld="1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3:B7" firstHeaderRow="1" firstDataRow="1" firstDataCol="1"/>
  <pivotFields count="15">
    <pivotField numFmtId="22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insist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2">
  <location ref="A1:B14" firstHeaderRow="1" firstDataRow="1" firstDataCol="1"/>
  <pivotFields count="15">
    <pivotField axis="axisRow" numFmtId="22" showAll="0">
      <items count="4">
        <item h="1" x="0"/>
        <item h="1"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8"/>
    <field x="0"/>
  </rowFields>
  <rowItems count="13">
    <i>
      <x/>
    </i>
    <i r="1">
      <x v="2"/>
    </i>
    <i>
      <x v="1"/>
    </i>
    <i r="1">
      <x v="2"/>
    </i>
    <i>
      <x v="2"/>
    </i>
    <i r="1">
      <x v="2"/>
    </i>
    <i>
      <x v="3"/>
    </i>
    <i r="1">
      <x v="2"/>
    </i>
    <i>
      <x v="4"/>
    </i>
    <i r="1">
      <x v="2"/>
    </i>
    <i>
      <x v="5"/>
    </i>
    <i r="1">
      <x v="2"/>
    </i>
    <i t="grand">
      <x/>
    </i>
  </rowItems>
  <colItems count="1">
    <i/>
  </colItems>
  <dataFields count="1">
    <dataField name="Soma de pontos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2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8" firstHeaderRow="0" firstDataRow="1" firstDataCol="1"/>
  <pivotFields count="14">
    <pivotField numFmtId="22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dataField="1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edia" fld="13" baseField="8" baseItem="0"/>
    <dataField name="Soma de pontos" fld="9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Jogador" sourceName="Jogador">
  <pivotTables>
    <pivotTable tabId="7" name="Tabela dinâmica6"/>
  </pivotTables>
  <data>
    <tabular pivotCacheId="1">
      <items count="3">
        <i x="0"/>
        <i x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Jogador1" sourceName="Jogador">
  <pivotTables>
    <pivotTable tabId="11" name="Tabela dinâmica2"/>
  </pivotTables>
  <data>
    <tabular pivotCacheId="2">
      <items count="3">
        <i x="0" s="1"/>
        <i x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Jogador2" sourceName="[Intervalo1].[Jogador]">
  <data>
    <olap pivotCacheId="4">
      <levels count="2">
        <level uniqueName="[Intervalo1].[Jogador].[(All)]" sourceCaption="(All)" count="0"/>
        <level uniqueName="[Intervalo1].[Jogador].[Jogador]" sourceCaption="Jogador" count="3">
          <ranges>
            <range startItem="0">
              <i n="[Intervalo1].[Jogador].&amp;[2015-12-01T11:32:43]" c="01/12/2015 11:32"/>
              <i n="[Intervalo1].[Jogador].&amp;[2015-12-01T11:41:06]" c="01/12/2015 11:41"/>
              <i n="[Intervalo1].[Jogador].&amp;[2015-12-01T11:48:49]" c="01/12/2015 11:48"/>
            </range>
          </ranges>
        </level>
      </levels>
      <selections count="1">
        <selection n="[Intervalo1].[Jogador].&amp;[2015-12-01T11:48:49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Jogador" cache="SegmentaçãoDeDados_Jogador" caption="Jogado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Jogador 1" cache="SegmentaçãoDeDados_Jogador1" caption="Jogador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Jogador 2" cache="SegmentaçãoDeDados_Jogador2" caption="Jogador" level="1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10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D9" sqref="D8:D9"/>
    </sheetView>
  </sheetViews>
  <sheetFormatPr defaultRowHeight="15" x14ac:dyDescent="0.25"/>
  <cols>
    <col min="1" max="1" width="18" customWidth="1"/>
    <col min="2" max="2" width="19.5703125" customWidth="1"/>
    <col min="3" max="3" width="10.7109375" customWidth="1"/>
    <col min="4" max="4" width="20.28515625" customWidth="1"/>
    <col min="5" max="5" width="21.42578125" bestFit="1" customWidth="1"/>
  </cols>
  <sheetData>
    <row r="3" spans="1:3" x14ac:dyDescent="0.25">
      <c r="A3" s="4" t="s">
        <v>29</v>
      </c>
      <c r="B3" s="4" t="s">
        <v>28</v>
      </c>
    </row>
    <row r="4" spans="1:3" x14ac:dyDescent="0.25">
      <c r="A4" s="4" t="s">
        <v>21</v>
      </c>
      <c r="B4" s="2">
        <v>42339.4922337963</v>
      </c>
      <c r="C4" s="2" t="s">
        <v>22</v>
      </c>
    </row>
    <row r="5" spans="1:3" x14ac:dyDescent="0.25">
      <c r="A5" s="5">
        <v>0</v>
      </c>
      <c r="B5" s="3">
        <v>30</v>
      </c>
      <c r="C5" s="3">
        <v>30</v>
      </c>
    </row>
    <row r="6" spans="1:3" x14ac:dyDescent="0.25">
      <c r="A6" s="5">
        <v>1</v>
      </c>
      <c r="B6" s="3">
        <v>55</v>
      </c>
      <c r="C6" s="3">
        <v>55</v>
      </c>
    </row>
    <row r="7" spans="1:3" x14ac:dyDescent="0.25">
      <c r="A7" s="5">
        <v>2</v>
      </c>
      <c r="B7" s="3">
        <v>110</v>
      </c>
      <c r="C7" s="3">
        <v>110</v>
      </c>
    </row>
    <row r="8" spans="1:3" x14ac:dyDescent="0.25">
      <c r="A8" s="5">
        <v>3</v>
      </c>
      <c r="B8" s="3">
        <v>200</v>
      </c>
      <c r="C8" s="3">
        <v>200</v>
      </c>
    </row>
    <row r="9" spans="1:3" x14ac:dyDescent="0.25">
      <c r="A9" s="5">
        <v>4</v>
      </c>
      <c r="B9" s="3">
        <v>320</v>
      </c>
      <c r="C9" s="3">
        <v>320</v>
      </c>
    </row>
    <row r="10" spans="1:3" x14ac:dyDescent="0.25">
      <c r="A10" s="5">
        <v>5</v>
      </c>
      <c r="B10" s="3">
        <v>470</v>
      </c>
      <c r="C10" s="3">
        <v>470</v>
      </c>
    </row>
    <row r="11" spans="1:3" x14ac:dyDescent="0.25">
      <c r="A11" s="5" t="s">
        <v>22</v>
      </c>
      <c r="B11" s="3">
        <v>1185</v>
      </c>
      <c r="C11" s="3">
        <v>1185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A13" workbookViewId="0">
      <selection activeCell="O9" sqref="O9"/>
    </sheetView>
  </sheetViews>
  <sheetFormatPr defaultRowHeight="15" x14ac:dyDescent="0.25"/>
  <cols>
    <col min="1" max="1" width="15.7109375" bestFit="1" customWidth="1"/>
    <col min="2" max="2" width="2" customWidth="1"/>
    <col min="3" max="3" width="9.7109375" bestFit="1" customWidth="1"/>
    <col min="4" max="4" width="11.85546875" bestFit="1" customWidth="1"/>
    <col min="5" max="5" width="5.28515625" bestFit="1" customWidth="1"/>
    <col min="6" max="6" width="3" customWidth="1"/>
    <col min="7" max="7" width="4" customWidth="1"/>
    <col min="8" max="9" width="2" customWidth="1"/>
    <col min="10" max="10" width="4" customWidth="1"/>
    <col min="11" max="11" width="2" customWidth="1"/>
    <col min="12" max="12" width="4.85546875" customWidth="1"/>
    <col min="14" max="14" width="8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30</v>
      </c>
    </row>
    <row r="2" spans="1:14" x14ac:dyDescent="0.25">
      <c r="A2" s="2">
        <v>42339.481053240743</v>
      </c>
      <c r="B2">
        <v>8</v>
      </c>
      <c r="C2" t="s">
        <v>13</v>
      </c>
      <c r="D2" t="s">
        <v>14</v>
      </c>
      <c r="E2">
        <v>1</v>
      </c>
      <c r="F2">
        <v>3</v>
      </c>
      <c r="G2">
        <v>17</v>
      </c>
      <c r="H2">
        <v>3</v>
      </c>
      <c r="I2">
        <v>0</v>
      </c>
      <c r="J2">
        <v>25</v>
      </c>
      <c r="K2">
        <v>0</v>
      </c>
      <c r="L2" t="s">
        <v>15</v>
      </c>
      <c r="M2">
        <f>3-H2</f>
        <v>0</v>
      </c>
      <c r="N2">
        <f>AVERAGE($J$2,$J$8,$J$14)</f>
        <v>26.666666666666668</v>
      </c>
    </row>
    <row r="3" spans="1:14" x14ac:dyDescent="0.25">
      <c r="A3" s="2">
        <v>42339.481053240743</v>
      </c>
      <c r="B3">
        <v>8</v>
      </c>
      <c r="C3" t="s">
        <v>13</v>
      </c>
      <c r="D3" t="s">
        <v>14</v>
      </c>
      <c r="E3">
        <v>1</v>
      </c>
      <c r="F3">
        <v>3</v>
      </c>
      <c r="G3">
        <v>24</v>
      </c>
      <c r="H3">
        <v>2</v>
      </c>
      <c r="I3">
        <v>1</v>
      </c>
      <c r="J3">
        <v>50</v>
      </c>
      <c r="K3">
        <v>0</v>
      </c>
      <c r="L3" t="s">
        <v>15</v>
      </c>
      <c r="M3">
        <f t="shared" ref="M3:M35" si="0">3-H3</f>
        <v>1</v>
      </c>
      <c r="N3">
        <f>AVERAGE($J$9,$J$3,$J$15)</f>
        <v>53.333333333333336</v>
      </c>
    </row>
    <row r="4" spans="1:14" x14ac:dyDescent="0.25">
      <c r="A4" s="2">
        <v>42339.481053240743</v>
      </c>
      <c r="B4">
        <v>8</v>
      </c>
      <c r="C4" t="s">
        <v>13</v>
      </c>
      <c r="D4" t="s">
        <v>14</v>
      </c>
      <c r="E4">
        <v>0</v>
      </c>
      <c r="F4">
        <v>6</v>
      </c>
      <c r="G4">
        <v>47</v>
      </c>
      <c r="H4">
        <v>2</v>
      </c>
      <c r="I4">
        <v>2</v>
      </c>
      <c r="J4">
        <v>110</v>
      </c>
      <c r="K4">
        <v>3</v>
      </c>
      <c r="L4" t="s">
        <v>15</v>
      </c>
      <c r="M4">
        <f t="shared" si="0"/>
        <v>1</v>
      </c>
      <c r="N4">
        <f t="shared" ref="N4:N19" si="1">AVERAGE($J$2:$J$19)</f>
        <v>196.11111111111111</v>
      </c>
    </row>
    <row r="5" spans="1:14" x14ac:dyDescent="0.25">
      <c r="A5" s="2">
        <v>42339.481053240743</v>
      </c>
      <c r="B5">
        <v>8</v>
      </c>
      <c r="C5" t="s">
        <v>13</v>
      </c>
      <c r="D5" t="s">
        <v>14</v>
      </c>
      <c r="E5">
        <v>0</v>
      </c>
      <c r="F5">
        <v>9</v>
      </c>
      <c r="G5">
        <v>71</v>
      </c>
      <c r="H5">
        <v>2</v>
      </c>
      <c r="I5">
        <v>3</v>
      </c>
      <c r="J5">
        <v>200</v>
      </c>
      <c r="K5">
        <v>3</v>
      </c>
      <c r="L5" t="s">
        <v>15</v>
      </c>
      <c r="M5">
        <f t="shared" si="0"/>
        <v>1</v>
      </c>
      <c r="N5">
        <f t="shared" si="1"/>
        <v>196.11111111111111</v>
      </c>
    </row>
    <row r="6" spans="1:14" x14ac:dyDescent="0.25">
      <c r="A6" s="2">
        <v>42339.481053240743</v>
      </c>
      <c r="B6">
        <v>8</v>
      </c>
      <c r="C6" t="s">
        <v>13</v>
      </c>
      <c r="D6" t="s">
        <v>14</v>
      </c>
      <c r="E6">
        <v>2</v>
      </c>
      <c r="F6">
        <v>12</v>
      </c>
      <c r="G6">
        <v>100</v>
      </c>
      <c r="H6">
        <v>2</v>
      </c>
      <c r="I6">
        <v>4</v>
      </c>
      <c r="J6">
        <v>310</v>
      </c>
      <c r="K6">
        <v>2</v>
      </c>
      <c r="L6" t="s">
        <v>15</v>
      </c>
      <c r="M6">
        <f t="shared" si="0"/>
        <v>1</v>
      </c>
      <c r="N6">
        <f t="shared" si="1"/>
        <v>196.11111111111111</v>
      </c>
    </row>
    <row r="7" spans="1:14" x14ac:dyDescent="0.25">
      <c r="A7" s="2">
        <v>42339.481053240743</v>
      </c>
      <c r="B7">
        <v>8</v>
      </c>
      <c r="C7" t="s">
        <v>13</v>
      </c>
      <c r="D7" t="s">
        <v>14</v>
      </c>
      <c r="E7">
        <v>2</v>
      </c>
      <c r="F7">
        <v>15</v>
      </c>
      <c r="G7">
        <v>120</v>
      </c>
      <c r="H7">
        <v>2</v>
      </c>
      <c r="I7">
        <v>5</v>
      </c>
      <c r="J7">
        <v>450</v>
      </c>
      <c r="K7">
        <v>6</v>
      </c>
      <c r="L7" t="s">
        <v>16</v>
      </c>
      <c r="M7">
        <f t="shared" si="0"/>
        <v>1</v>
      </c>
      <c r="N7">
        <f t="shared" si="1"/>
        <v>196.11111111111111</v>
      </c>
    </row>
    <row r="8" spans="1:14" x14ac:dyDescent="0.25">
      <c r="A8" s="2">
        <v>42339.486875000002</v>
      </c>
      <c r="B8">
        <v>6</v>
      </c>
      <c r="C8" t="s">
        <v>17</v>
      </c>
      <c r="D8" t="s">
        <v>18</v>
      </c>
      <c r="E8">
        <v>1</v>
      </c>
      <c r="F8">
        <v>3</v>
      </c>
      <c r="G8">
        <v>14</v>
      </c>
      <c r="H8">
        <v>3</v>
      </c>
      <c r="I8">
        <v>0</v>
      </c>
      <c r="J8">
        <v>25</v>
      </c>
      <c r="K8">
        <v>0</v>
      </c>
      <c r="L8" t="s">
        <v>15</v>
      </c>
      <c r="M8">
        <f t="shared" si="0"/>
        <v>0</v>
      </c>
      <c r="N8">
        <f>AVERAGE($J$2,$J$8,$J$14)</f>
        <v>26.666666666666668</v>
      </c>
    </row>
    <row r="9" spans="1:14" x14ac:dyDescent="0.25">
      <c r="A9" s="2">
        <v>42339.486875000002</v>
      </c>
      <c r="B9">
        <v>6</v>
      </c>
      <c r="C9" t="s">
        <v>17</v>
      </c>
      <c r="D9" t="s">
        <v>18</v>
      </c>
      <c r="E9">
        <v>0</v>
      </c>
      <c r="F9">
        <v>3</v>
      </c>
      <c r="G9">
        <v>18</v>
      </c>
      <c r="H9">
        <v>3</v>
      </c>
      <c r="I9">
        <v>1</v>
      </c>
      <c r="J9">
        <v>55</v>
      </c>
      <c r="K9">
        <v>0</v>
      </c>
      <c r="L9" t="s">
        <v>15</v>
      </c>
      <c r="M9">
        <f t="shared" si="0"/>
        <v>0</v>
      </c>
      <c r="N9">
        <f>AVERAGE($J$9,$J$3,$J$15)</f>
        <v>53.333333333333336</v>
      </c>
    </row>
    <row r="10" spans="1:14" x14ac:dyDescent="0.25">
      <c r="A10" s="2">
        <v>42339.486875000002</v>
      </c>
      <c r="B10">
        <v>6</v>
      </c>
      <c r="C10" t="s">
        <v>17</v>
      </c>
      <c r="D10" t="s">
        <v>18</v>
      </c>
      <c r="E10">
        <v>0</v>
      </c>
      <c r="F10">
        <v>6</v>
      </c>
      <c r="G10">
        <v>40</v>
      </c>
      <c r="H10">
        <v>3</v>
      </c>
      <c r="I10">
        <v>2</v>
      </c>
      <c r="J10">
        <v>115</v>
      </c>
      <c r="K10">
        <v>1</v>
      </c>
      <c r="L10" t="s">
        <v>15</v>
      </c>
      <c r="M10">
        <f t="shared" si="0"/>
        <v>0</v>
      </c>
      <c r="N10">
        <f t="shared" si="1"/>
        <v>196.11111111111111</v>
      </c>
    </row>
    <row r="11" spans="1:14" x14ac:dyDescent="0.25">
      <c r="A11" s="2">
        <v>42339.486875000002</v>
      </c>
      <c r="B11">
        <v>6</v>
      </c>
      <c r="C11" t="s">
        <v>17</v>
      </c>
      <c r="D11" t="s">
        <v>18</v>
      </c>
      <c r="E11">
        <v>0</v>
      </c>
      <c r="F11">
        <v>9</v>
      </c>
      <c r="G11">
        <v>60</v>
      </c>
      <c r="H11">
        <v>3</v>
      </c>
      <c r="I11">
        <v>3</v>
      </c>
      <c r="J11">
        <v>205</v>
      </c>
      <c r="K11">
        <v>1</v>
      </c>
      <c r="L11" t="s">
        <v>15</v>
      </c>
      <c r="M11">
        <f t="shared" si="0"/>
        <v>0</v>
      </c>
      <c r="N11">
        <f t="shared" si="1"/>
        <v>196.11111111111111</v>
      </c>
    </row>
    <row r="12" spans="1:14" x14ac:dyDescent="0.25">
      <c r="A12" s="2">
        <v>42339.486875000002</v>
      </c>
      <c r="B12">
        <v>6</v>
      </c>
      <c r="C12" t="s">
        <v>17</v>
      </c>
      <c r="D12" t="s">
        <v>18</v>
      </c>
      <c r="E12">
        <v>0</v>
      </c>
      <c r="F12">
        <v>12</v>
      </c>
      <c r="G12">
        <v>101</v>
      </c>
      <c r="H12">
        <v>3</v>
      </c>
      <c r="I12">
        <v>4</v>
      </c>
      <c r="J12">
        <v>325</v>
      </c>
      <c r="K12">
        <v>0</v>
      </c>
      <c r="L12" t="s">
        <v>15</v>
      </c>
      <c r="M12">
        <f t="shared" si="0"/>
        <v>0</v>
      </c>
      <c r="N12">
        <f t="shared" si="1"/>
        <v>196.11111111111111</v>
      </c>
    </row>
    <row r="13" spans="1:14" x14ac:dyDescent="0.25">
      <c r="A13" s="2">
        <v>42339.486875000002</v>
      </c>
      <c r="B13">
        <v>6</v>
      </c>
      <c r="C13" t="s">
        <v>17</v>
      </c>
      <c r="D13" t="s">
        <v>18</v>
      </c>
      <c r="E13">
        <v>0</v>
      </c>
      <c r="F13">
        <v>15</v>
      </c>
      <c r="G13">
        <v>120</v>
      </c>
      <c r="H13">
        <v>3</v>
      </c>
      <c r="I13">
        <v>5</v>
      </c>
      <c r="J13">
        <v>475</v>
      </c>
      <c r="K13">
        <v>3</v>
      </c>
      <c r="L13" t="s">
        <v>16</v>
      </c>
      <c r="M13">
        <f t="shared" si="0"/>
        <v>0</v>
      </c>
      <c r="N13">
        <f t="shared" si="1"/>
        <v>196.11111111111111</v>
      </c>
    </row>
    <row r="14" spans="1:14" x14ac:dyDescent="0.25">
      <c r="A14" s="2">
        <v>42339.4922337963</v>
      </c>
      <c r="B14">
        <v>9</v>
      </c>
      <c r="C14" t="s">
        <v>17</v>
      </c>
      <c r="D14" t="s">
        <v>19</v>
      </c>
      <c r="E14">
        <v>0</v>
      </c>
      <c r="F14">
        <v>3</v>
      </c>
      <c r="G14">
        <v>9</v>
      </c>
      <c r="H14">
        <v>3</v>
      </c>
      <c r="I14">
        <v>0</v>
      </c>
      <c r="J14">
        <v>30</v>
      </c>
      <c r="K14">
        <v>0</v>
      </c>
      <c r="L14" t="s">
        <v>15</v>
      </c>
      <c r="M14">
        <f t="shared" si="0"/>
        <v>0</v>
      </c>
      <c r="N14">
        <f>AVERAGE($J$2,$J$8,$J$14)</f>
        <v>26.666666666666668</v>
      </c>
    </row>
    <row r="15" spans="1:14" x14ac:dyDescent="0.25">
      <c r="A15" s="2">
        <v>42339.4922337963</v>
      </c>
      <c r="B15">
        <v>9</v>
      </c>
      <c r="C15" t="s">
        <v>17</v>
      </c>
      <c r="D15" t="s">
        <v>19</v>
      </c>
      <c r="E15">
        <v>1</v>
      </c>
      <c r="F15">
        <v>3</v>
      </c>
      <c r="G15">
        <v>22</v>
      </c>
      <c r="H15">
        <v>3</v>
      </c>
      <c r="I15">
        <v>1</v>
      </c>
      <c r="J15">
        <v>55</v>
      </c>
      <c r="K15">
        <v>0</v>
      </c>
      <c r="L15" t="s">
        <v>15</v>
      </c>
      <c r="M15">
        <f t="shared" si="0"/>
        <v>0</v>
      </c>
      <c r="N15">
        <f>AVERAGE($J$9,$J$3,$J$15)</f>
        <v>53.333333333333336</v>
      </c>
    </row>
    <row r="16" spans="1:14" x14ac:dyDescent="0.25">
      <c r="A16" s="2">
        <v>42339.4922337963</v>
      </c>
      <c r="B16">
        <v>9</v>
      </c>
      <c r="C16" t="s">
        <v>17</v>
      </c>
      <c r="D16" t="s">
        <v>19</v>
      </c>
      <c r="E16">
        <v>1</v>
      </c>
      <c r="F16">
        <v>6</v>
      </c>
      <c r="G16">
        <v>40</v>
      </c>
      <c r="H16">
        <v>3</v>
      </c>
      <c r="I16">
        <v>2</v>
      </c>
      <c r="J16">
        <v>110</v>
      </c>
      <c r="K16">
        <v>0</v>
      </c>
      <c r="L16" t="s">
        <v>15</v>
      </c>
      <c r="M16">
        <f t="shared" si="0"/>
        <v>0</v>
      </c>
      <c r="N16">
        <f t="shared" si="1"/>
        <v>196.11111111111111</v>
      </c>
    </row>
    <row r="17" spans="1:14" x14ac:dyDescent="0.25">
      <c r="A17" s="2">
        <v>42339.4922337963</v>
      </c>
      <c r="B17">
        <v>9</v>
      </c>
      <c r="C17" t="s">
        <v>17</v>
      </c>
      <c r="D17" t="s">
        <v>19</v>
      </c>
      <c r="E17">
        <v>0</v>
      </c>
      <c r="F17">
        <v>9</v>
      </c>
      <c r="G17">
        <v>59</v>
      </c>
      <c r="H17">
        <v>3</v>
      </c>
      <c r="I17">
        <v>3</v>
      </c>
      <c r="J17">
        <v>200</v>
      </c>
      <c r="K17">
        <v>0</v>
      </c>
      <c r="L17" t="s">
        <v>15</v>
      </c>
      <c r="M17">
        <f t="shared" si="0"/>
        <v>0</v>
      </c>
      <c r="N17">
        <f t="shared" si="1"/>
        <v>196.11111111111111</v>
      </c>
    </row>
    <row r="18" spans="1:14" x14ac:dyDescent="0.25">
      <c r="A18" s="2">
        <v>42339.4922337963</v>
      </c>
      <c r="B18">
        <v>9</v>
      </c>
      <c r="C18" t="s">
        <v>17</v>
      </c>
      <c r="D18" t="s">
        <v>19</v>
      </c>
      <c r="E18">
        <v>0</v>
      </c>
      <c r="F18">
        <v>12</v>
      </c>
      <c r="G18">
        <v>100</v>
      </c>
      <c r="H18">
        <v>3</v>
      </c>
      <c r="I18">
        <v>4</v>
      </c>
      <c r="J18">
        <v>320</v>
      </c>
      <c r="K18">
        <v>0</v>
      </c>
      <c r="L18" t="s">
        <v>15</v>
      </c>
      <c r="M18">
        <f t="shared" si="0"/>
        <v>0</v>
      </c>
      <c r="N18">
        <f t="shared" si="1"/>
        <v>196.11111111111111</v>
      </c>
    </row>
    <row r="19" spans="1:14" x14ac:dyDescent="0.25">
      <c r="A19" s="2">
        <v>42339.4922337963</v>
      </c>
      <c r="B19">
        <v>9</v>
      </c>
      <c r="C19" t="s">
        <v>17</v>
      </c>
      <c r="D19" t="s">
        <v>19</v>
      </c>
      <c r="E19">
        <v>0</v>
      </c>
      <c r="F19">
        <v>15</v>
      </c>
      <c r="G19">
        <v>120</v>
      </c>
      <c r="H19">
        <v>3</v>
      </c>
      <c r="I19">
        <v>5</v>
      </c>
      <c r="J19">
        <v>470</v>
      </c>
      <c r="K19">
        <v>0</v>
      </c>
      <c r="L19" t="s">
        <v>16</v>
      </c>
      <c r="M19">
        <f t="shared" si="0"/>
        <v>0</v>
      </c>
      <c r="N19">
        <f t="shared" si="1"/>
        <v>196.11111111111111</v>
      </c>
    </row>
    <row r="20" spans="1:14" x14ac:dyDescent="0.25">
      <c r="M20">
        <f t="shared" si="0"/>
        <v>3</v>
      </c>
    </row>
    <row r="21" spans="1:14" x14ac:dyDescent="0.25">
      <c r="M21">
        <f t="shared" si="0"/>
        <v>3</v>
      </c>
    </row>
    <row r="22" spans="1:14" x14ac:dyDescent="0.25">
      <c r="M22">
        <f t="shared" si="0"/>
        <v>3</v>
      </c>
    </row>
    <row r="23" spans="1:14" x14ac:dyDescent="0.25">
      <c r="M23">
        <f t="shared" si="0"/>
        <v>3</v>
      </c>
    </row>
    <row r="24" spans="1:14" x14ac:dyDescent="0.25">
      <c r="M24">
        <f t="shared" si="0"/>
        <v>3</v>
      </c>
    </row>
    <row r="25" spans="1:14" x14ac:dyDescent="0.25">
      <c r="M25">
        <f t="shared" si="0"/>
        <v>3</v>
      </c>
    </row>
    <row r="26" spans="1:14" x14ac:dyDescent="0.25">
      <c r="M26">
        <f t="shared" si="0"/>
        <v>3</v>
      </c>
    </row>
    <row r="27" spans="1:14" x14ac:dyDescent="0.25">
      <c r="M27">
        <f t="shared" si="0"/>
        <v>3</v>
      </c>
    </row>
    <row r="28" spans="1:14" x14ac:dyDescent="0.25">
      <c r="M28">
        <f t="shared" si="0"/>
        <v>3</v>
      </c>
    </row>
    <row r="29" spans="1:14" x14ac:dyDescent="0.25">
      <c r="M29">
        <f t="shared" si="0"/>
        <v>3</v>
      </c>
    </row>
    <row r="30" spans="1:14" x14ac:dyDescent="0.25">
      <c r="M30">
        <f t="shared" si="0"/>
        <v>3</v>
      </c>
    </row>
    <row r="31" spans="1:14" x14ac:dyDescent="0.25">
      <c r="M31">
        <f t="shared" si="0"/>
        <v>3</v>
      </c>
    </row>
    <row r="32" spans="1:14" x14ac:dyDescent="0.25">
      <c r="M32">
        <f t="shared" si="0"/>
        <v>3</v>
      </c>
    </row>
    <row r="33" spans="13:13" x14ac:dyDescent="0.25">
      <c r="M33">
        <f t="shared" si="0"/>
        <v>3</v>
      </c>
    </row>
    <row r="34" spans="13:13" x14ac:dyDescent="0.25">
      <c r="M34">
        <f t="shared" si="0"/>
        <v>3</v>
      </c>
    </row>
    <row r="35" spans="13:13" x14ac:dyDescent="0.25">
      <c r="M35">
        <f t="shared" si="0"/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lha1"/>
  <dimension ref="Z1001:Z1002"/>
  <sheetViews>
    <sheetView showGridLines="0" showRowColHeaders="0" showRuler="0" workbookViewId="0"/>
  </sheetViews>
  <sheetFormatPr defaultRowHeight="15" x14ac:dyDescent="0.25"/>
  <cols>
    <col min="26" max="26" width="46.7109375" bestFit="1" customWidth="1"/>
  </cols>
  <sheetData>
    <row r="1001" spans="26:26" x14ac:dyDescent="0.25">
      <c r="Z1001" t="s">
        <v>26</v>
      </c>
    </row>
    <row r="1002" spans="26:26" x14ac:dyDescent="0.25">
      <c r="Z1002" t="s">
        <v>27</v>
      </c>
    </row>
  </sheetData>
  <sheetProtection selectLockedCells="1" selectUnlockedCells="1"/>
  <pageMargins left="0.7" right="0.7" top="0.75" bottom="0.75" header="0.3" footer="0.3"/>
  <pageSetup paperSize="9"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8193" r:id="rId9" name="AroAxControlShim1">
          <controlPr defaultSize="0" autoLine="0" autoPict="0" altText="Vista Avançada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23</xdr:col>
                <xdr:colOff>428625</xdr:colOff>
                <xdr:row>59</xdr:row>
                <xdr:rowOff>47625</xdr:rowOff>
              </to>
            </anchor>
          </controlPr>
        </control>
      </mc:Choice>
      <mc:Fallback>
        <control shapeId="8193" r:id="rId9" name="AroAxControlShim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cols>
    <col min="1" max="1" width="18" bestFit="1" customWidth="1"/>
    <col min="2" max="2" width="13.85546875" bestFit="1" customWidth="1"/>
    <col min="3" max="3" width="13.42578125" bestFit="1" customWidth="1"/>
  </cols>
  <sheetData>
    <row r="1" spans="1:3" x14ac:dyDescent="0.25">
      <c r="A1" s="4" t="s">
        <v>21</v>
      </c>
      <c r="B1" t="s">
        <v>25</v>
      </c>
      <c r="C1" t="s">
        <v>24</v>
      </c>
    </row>
    <row r="2" spans="1:3" x14ac:dyDescent="0.25">
      <c r="A2" s="5">
        <v>6</v>
      </c>
      <c r="B2" s="3">
        <v>1</v>
      </c>
      <c r="C2" s="3">
        <v>48</v>
      </c>
    </row>
    <row r="3" spans="1:3" x14ac:dyDescent="0.25">
      <c r="A3" s="5">
        <v>8</v>
      </c>
      <c r="B3" s="3">
        <v>6</v>
      </c>
      <c r="C3" s="3">
        <v>48</v>
      </c>
    </row>
    <row r="4" spans="1:3" x14ac:dyDescent="0.25">
      <c r="A4" s="5">
        <v>9</v>
      </c>
      <c r="B4" s="3">
        <v>2</v>
      </c>
      <c r="C4" s="3">
        <v>48</v>
      </c>
    </row>
    <row r="5" spans="1:3" x14ac:dyDescent="0.25">
      <c r="A5" s="5" t="s">
        <v>22</v>
      </c>
      <c r="B5" s="3">
        <v>9</v>
      </c>
      <c r="C5" s="3">
        <v>144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8" bestFit="1" customWidth="1"/>
    <col min="2" max="2" width="13.85546875" bestFit="1" customWidth="1"/>
    <col min="3" max="3" width="13.42578125" bestFit="1" customWidth="1"/>
  </cols>
  <sheetData>
    <row r="1" spans="1:3" x14ac:dyDescent="0.25">
      <c r="A1" s="4" t="s">
        <v>21</v>
      </c>
      <c r="B1" t="s">
        <v>25</v>
      </c>
      <c r="C1" t="s">
        <v>24</v>
      </c>
    </row>
    <row r="2" spans="1:3" x14ac:dyDescent="0.25">
      <c r="A2" s="5" t="s">
        <v>13</v>
      </c>
      <c r="B2" s="3">
        <v>6</v>
      </c>
      <c r="C2" s="3">
        <v>48</v>
      </c>
    </row>
    <row r="3" spans="1:3" x14ac:dyDescent="0.25">
      <c r="A3" s="5" t="s">
        <v>17</v>
      </c>
      <c r="B3" s="3">
        <v>3</v>
      </c>
      <c r="C3" s="3">
        <v>96</v>
      </c>
    </row>
    <row r="4" spans="1:3" x14ac:dyDescent="0.25">
      <c r="A4" s="5" t="s">
        <v>22</v>
      </c>
      <c r="B4" s="3">
        <v>9</v>
      </c>
      <c r="C4" s="3">
        <v>144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8"/>
  <sheetViews>
    <sheetView topLeftCell="B1" workbookViewId="0">
      <selection activeCell="D9" sqref="D9"/>
    </sheetView>
  </sheetViews>
  <sheetFormatPr defaultRowHeight="15" x14ac:dyDescent="0.25"/>
  <cols>
    <col min="1" max="1" width="19.7109375" customWidth="1"/>
    <col min="2" max="2" width="13.85546875" bestFit="1" customWidth="1"/>
    <col min="3" max="3" width="13.42578125" bestFit="1" customWidth="1"/>
    <col min="4" max="4" width="12.85546875" bestFit="1" customWidth="1"/>
  </cols>
  <sheetData>
    <row r="3" spans="1:3" x14ac:dyDescent="0.25">
      <c r="A3" s="4" t="s">
        <v>21</v>
      </c>
      <c r="B3" t="s">
        <v>25</v>
      </c>
      <c r="C3" t="s">
        <v>24</v>
      </c>
    </row>
    <row r="4" spans="1:3" x14ac:dyDescent="0.25">
      <c r="A4" s="5">
        <v>0</v>
      </c>
      <c r="B4" s="3">
        <v>2</v>
      </c>
      <c r="C4" s="3">
        <v>9</v>
      </c>
    </row>
    <row r="5" spans="1:3" x14ac:dyDescent="0.25">
      <c r="A5" s="6">
        <v>42339.481053240743</v>
      </c>
      <c r="B5" s="3">
        <v>1</v>
      </c>
      <c r="C5" s="3">
        <v>3</v>
      </c>
    </row>
    <row r="6" spans="1:3" x14ac:dyDescent="0.25">
      <c r="A6" s="6">
        <v>42339.486875000002</v>
      </c>
      <c r="B6" s="3">
        <v>1</v>
      </c>
      <c r="C6" s="3">
        <v>3</v>
      </c>
    </row>
    <row r="7" spans="1:3" x14ac:dyDescent="0.25">
      <c r="A7" s="6">
        <v>42339.4922337963</v>
      </c>
      <c r="B7" s="3">
        <v>0</v>
      </c>
      <c r="C7" s="3">
        <v>3</v>
      </c>
    </row>
    <row r="8" spans="1:3" x14ac:dyDescent="0.25">
      <c r="A8" s="5">
        <v>1</v>
      </c>
      <c r="B8" s="3">
        <v>2</v>
      </c>
      <c r="C8" s="3">
        <v>9</v>
      </c>
    </row>
    <row r="9" spans="1:3" x14ac:dyDescent="0.25">
      <c r="A9" s="6">
        <v>42339.481053240743</v>
      </c>
      <c r="B9" s="3">
        <v>1</v>
      </c>
      <c r="C9" s="3">
        <v>3</v>
      </c>
    </row>
    <row r="10" spans="1:3" x14ac:dyDescent="0.25">
      <c r="A10" s="6">
        <v>42339.486875000002</v>
      </c>
      <c r="B10" s="3">
        <v>0</v>
      </c>
      <c r="C10" s="3">
        <v>3</v>
      </c>
    </row>
    <row r="11" spans="1:3" x14ac:dyDescent="0.25">
      <c r="A11" s="6">
        <v>42339.4922337963</v>
      </c>
      <c r="B11" s="3">
        <v>1</v>
      </c>
      <c r="C11" s="3">
        <v>3</v>
      </c>
    </row>
    <row r="12" spans="1:3" x14ac:dyDescent="0.25">
      <c r="A12" s="5">
        <v>2</v>
      </c>
      <c r="B12" s="3">
        <v>1</v>
      </c>
      <c r="C12" s="3">
        <v>18</v>
      </c>
    </row>
    <row r="13" spans="1:3" x14ac:dyDescent="0.25">
      <c r="A13" s="6">
        <v>42339.481053240743</v>
      </c>
      <c r="B13" s="3">
        <v>0</v>
      </c>
      <c r="C13" s="3">
        <v>6</v>
      </c>
    </row>
    <row r="14" spans="1:3" x14ac:dyDescent="0.25">
      <c r="A14" s="6">
        <v>42339.486875000002</v>
      </c>
      <c r="B14" s="3">
        <v>0</v>
      </c>
      <c r="C14" s="3">
        <v>6</v>
      </c>
    </row>
    <row r="15" spans="1:3" x14ac:dyDescent="0.25">
      <c r="A15" s="6">
        <v>42339.4922337963</v>
      </c>
      <c r="B15" s="3">
        <v>1</v>
      </c>
      <c r="C15" s="3">
        <v>6</v>
      </c>
    </row>
    <row r="16" spans="1:3" x14ac:dyDescent="0.25">
      <c r="A16" s="5">
        <v>3</v>
      </c>
      <c r="B16" s="3">
        <v>0</v>
      </c>
      <c r="C16" s="3">
        <v>27</v>
      </c>
    </row>
    <row r="17" spans="1:3" x14ac:dyDescent="0.25">
      <c r="A17" s="6">
        <v>42339.481053240743</v>
      </c>
      <c r="B17" s="3">
        <v>0</v>
      </c>
      <c r="C17" s="3">
        <v>9</v>
      </c>
    </row>
    <row r="18" spans="1:3" x14ac:dyDescent="0.25">
      <c r="A18" s="6">
        <v>42339.486875000002</v>
      </c>
      <c r="B18" s="3">
        <v>0</v>
      </c>
      <c r="C18" s="3">
        <v>9</v>
      </c>
    </row>
    <row r="19" spans="1:3" x14ac:dyDescent="0.25">
      <c r="A19" s="6">
        <v>42339.4922337963</v>
      </c>
      <c r="B19" s="3">
        <v>0</v>
      </c>
      <c r="C19" s="3">
        <v>9</v>
      </c>
    </row>
    <row r="20" spans="1:3" x14ac:dyDescent="0.25">
      <c r="A20" s="5">
        <v>4</v>
      </c>
      <c r="B20" s="3">
        <v>2</v>
      </c>
      <c r="C20" s="3">
        <v>36</v>
      </c>
    </row>
    <row r="21" spans="1:3" x14ac:dyDescent="0.25">
      <c r="A21" s="6">
        <v>42339.481053240743</v>
      </c>
      <c r="B21" s="3">
        <v>2</v>
      </c>
      <c r="C21" s="3">
        <v>12</v>
      </c>
    </row>
    <row r="22" spans="1:3" x14ac:dyDescent="0.25">
      <c r="A22" s="6">
        <v>42339.486875000002</v>
      </c>
      <c r="B22" s="3">
        <v>0</v>
      </c>
      <c r="C22" s="3">
        <v>12</v>
      </c>
    </row>
    <row r="23" spans="1:3" x14ac:dyDescent="0.25">
      <c r="A23" s="6">
        <v>42339.4922337963</v>
      </c>
      <c r="B23" s="3">
        <v>0</v>
      </c>
      <c r="C23" s="3">
        <v>12</v>
      </c>
    </row>
    <row r="24" spans="1:3" x14ac:dyDescent="0.25">
      <c r="A24" s="5">
        <v>5</v>
      </c>
      <c r="B24" s="3">
        <v>2</v>
      </c>
      <c r="C24" s="3">
        <v>45</v>
      </c>
    </row>
    <row r="25" spans="1:3" x14ac:dyDescent="0.25">
      <c r="A25" s="6">
        <v>42339.481053240743</v>
      </c>
      <c r="B25" s="3">
        <v>2</v>
      </c>
      <c r="C25" s="3">
        <v>15</v>
      </c>
    </row>
    <row r="26" spans="1:3" x14ac:dyDescent="0.25">
      <c r="A26" s="6">
        <v>42339.486875000002</v>
      </c>
      <c r="B26" s="3">
        <v>0</v>
      </c>
      <c r="C26" s="3">
        <v>15</v>
      </c>
    </row>
    <row r="27" spans="1:3" x14ac:dyDescent="0.25">
      <c r="A27" s="6">
        <v>42339.4922337963</v>
      </c>
      <c r="B27" s="3">
        <v>0</v>
      </c>
      <c r="C27" s="3">
        <v>15</v>
      </c>
    </row>
    <row r="28" spans="1:3" x14ac:dyDescent="0.25">
      <c r="A28" s="5" t="s">
        <v>22</v>
      </c>
      <c r="B28" s="3">
        <v>9</v>
      </c>
      <c r="C28" s="3">
        <v>144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workbookViewId="0">
      <selection activeCell="A28" sqref="A28"/>
    </sheetView>
  </sheetViews>
  <sheetFormatPr defaultRowHeight="15" x14ac:dyDescent="0.25"/>
  <cols>
    <col min="1" max="1" width="19.7109375" customWidth="1"/>
    <col min="2" max="2" width="19.7109375" bestFit="1" customWidth="1"/>
    <col min="3" max="3" width="19.5703125" bestFit="1" customWidth="1"/>
  </cols>
  <sheetData>
    <row r="3" spans="1:2" x14ac:dyDescent="0.25">
      <c r="A3" s="4" t="s">
        <v>21</v>
      </c>
      <c r="B3" t="s">
        <v>23</v>
      </c>
    </row>
    <row r="4" spans="1:2" x14ac:dyDescent="0.25">
      <c r="A4" s="5">
        <v>0</v>
      </c>
      <c r="B4" s="3">
        <v>0</v>
      </c>
    </row>
    <row r="5" spans="1:2" x14ac:dyDescent="0.25">
      <c r="A5" s="6">
        <v>42339.481053240743</v>
      </c>
      <c r="B5" s="3">
        <v>0</v>
      </c>
    </row>
    <row r="6" spans="1:2" x14ac:dyDescent="0.25">
      <c r="A6" s="6">
        <v>42339.486875000002</v>
      </c>
      <c r="B6" s="3">
        <v>0</v>
      </c>
    </row>
    <row r="7" spans="1:2" x14ac:dyDescent="0.25">
      <c r="A7" s="6">
        <v>42339.4922337963</v>
      </c>
      <c r="B7" s="3">
        <v>0</v>
      </c>
    </row>
    <row r="8" spans="1:2" x14ac:dyDescent="0.25">
      <c r="A8" s="5">
        <v>1</v>
      </c>
      <c r="B8" s="3">
        <v>1</v>
      </c>
    </row>
    <row r="9" spans="1:2" x14ac:dyDescent="0.25">
      <c r="A9" s="6">
        <v>42339.481053240743</v>
      </c>
      <c r="B9" s="3">
        <v>1</v>
      </c>
    </row>
    <row r="10" spans="1:2" x14ac:dyDescent="0.25">
      <c r="A10" s="6">
        <v>42339.486875000002</v>
      </c>
      <c r="B10" s="3">
        <v>0</v>
      </c>
    </row>
    <row r="11" spans="1:2" x14ac:dyDescent="0.25">
      <c r="A11" s="6">
        <v>42339.4922337963</v>
      </c>
      <c r="B11" s="3">
        <v>0</v>
      </c>
    </row>
    <row r="12" spans="1:2" x14ac:dyDescent="0.25">
      <c r="A12" s="5">
        <v>2</v>
      </c>
      <c r="B12" s="3">
        <v>1</v>
      </c>
    </row>
    <row r="13" spans="1:2" x14ac:dyDescent="0.25">
      <c r="A13" s="6">
        <v>42339.481053240743</v>
      </c>
      <c r="B13" s="3">
        <v>1</v>
      </c>
    </row>
    <row r="14" spans="1:2" x14ac:dyDescent="0.25">
      <c r="A14" s="6">
        <v>42339.486875000002</v>
      </c>
      <c r="B14" s="3">
        <v>0</v>
      </c>
    </row>
    <row r="15" spans="1:2" x14ac:dyDescent="0.25">
      <c r="A15" s="6">
        <v>42339.4922337963</v>
      </c>
      <c r="B15" s="3">
        <v>0</v>
      </c>
    </row>
    <row r="16" spans="1:2" x14ac:dyDescent="0.25">
      <c r="A16" s="5">
        <v>3</v>
      </c>
      <c r="B16" s="3">
        <v>1</v>
      </c>
    </row>
    <row r="17" spans="1:2" x14ac:dyDescent="0.25">
      <c r="A17" s="6">
        <v>42339.481053240743</v>
      </c>
      <c r="B17" s="3">
        <v>1</v>
      </c>
    </row>
    <row r="18" spans="1:2" x14ac:dyDescent="0.25">
      <c r="A18" s="6">
        <v>42339.486875000002</v>
      </c>
      <c r="B18" s="3">
        <v>0</v>
      </c>
    </row>
    <row r="19" spans="1:2" x14ac:dyDescent="0.25">
      <c r="A19" s="6">
        <v>42339.4922337963</v>
      </c>
      <c r="B19" s="3">
        <v>0</v>
      </c>
    </row>
    <row r="20" spans="1:2" x14ac:dyDescent="0.25">
      <c r="A20" s="5">
        <v>4</v>
      </c>
      <c r="B20" s="3">
        <v>1</v>
      </c>
    </row>
    <row r="21" spans="1:2" x14ac:dyDescent="0.25">
      <c r="A21" s="6">
        <v>42339.481053240743</v>
      </c>
      <c r="B21" s="3">
        <v>1</v>
      </c>
    </row>
    <row r="22" spans="1:2" x14ac:dyDescent="0.25">
      <c r="A22" s="6">
        <v>42339.486875000002</v>
      </c>
      <c r="B22" s="3">
        <v>0</v>
      </c>
    </row>
    <row r="23" spans="1:2" x14ac:dyDescent="0.25">
      <c r="A23" s="6">
        <v>42339.4922337963</v>
      </c>
      <c r="B23" s="3">
        <v>0</v>
      </c>
    </row>
    <row r="24" spans="1:2" x14ac:dyDescent="0.25">
      <c r="A24" s="5">
        <v>5</v>
      </c>
      <c r="B24" s="3">
        <v>1</v>
      </c>
    </row>
    <row r="25" spans="1:2" x14ac:dyDescent="0.25">
      <c r="A25" s="6">
        <v>42339.481053240743</v>
      </c>
      <c r="B25" s="3">
        <v>1</v>
      </c>
    </row>
    <row r="26" spans="1:2" x14ac:dyDescent="0.25">
      <c r="A26" s="6">
        <v>42339.486875000002</v>
      </c>
      <c r="B26" s="3">
        <v>0</v>
      </c>
    </row>
    <row r="27" spans="1:2" x14ac:dyDescent="0.25">
      <c r="A27" s="6">
        <v>42339.4922337963</v>
      </c>
      <c r="B27" s="3">
        <v>0</v>
      </c>
    </row>
    <row r="28" spans="1:2" x14ac:dyDescent="0.25">
      <c r="A28" s="5" t="s">
        <v>22</v>
      </c>
      <c r="B28" s="3">
        <v>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O4" sqref="O4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3" spans="1:2" x14ac:dyDescent="0.25">
      <c r="A3" s="4" t="s">
        <v>21</v>
      </c>
      <c r="B3" t="s">
        <v>20</v>
      </c>
    </row>
    <row r="4" spans="1:2" x14ac:dyDescent="0.25">
      <c r="A4" s="5">
        <v>6</v>
      </c>
      <c r="B4" s="3">
        <v>5</v>
      </c>
    </row>
    <row r="5" spans="1:2" x14ac:dyDescent="0.25">
      <c r="A5" s="5">
        <v>8</v>
      </c>
      <c r="B5" s="3">
        <v>14</v>
      </c>
    </row>
    <row r="6" spans="1:2" x14ac:dyDescent="0.25">
      <c r="A6" s="5">
        <v>9</v>
      </c>
      <c r="B6" s="3">
        <v>0</v>
      </c>
    </row>
    <row r="7" spans="1:2" x14ac:dyDescent="0.25">
      <c r="A7" s="5" t="s">
        <v>22</v>
      </c>
      <c r="B7" s="3">
        <v>19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 x14ac:dyDescent="0.25"/>
  <cols>
    <col min="1" max="1" width="19.7109375" bestFit="1" customWidth="1"/>
    <col min="2" max="2" width="15.28515625" bestFit="1" customWidth="1"/>
  </cols>
  <sheetData>
    <row r="1" spans="1:2" x14ac:dyDescent="0.25">
      <c r="A1" s="4" t="s">
        <v>21</v>
      </c>
      <c r="B1" t="s">
        <v>29</v>
      </c>
    </row>
    <row r="2" spans="1:2" x14ac:dyDescent="0.25">
      <c r="A2" s="5">
        <v>0</v>
      </c>
      <c r="B2" s="3">
        <v>30</v>
      </c>
    </row>
    <row r="3" spans="1:2" x14ac:dyDescent="0.25">
      <c r="A3" s="6">
        <v>42339.4922337963</v>
      </c>
      <c r="B3" s="3">
        <v>30</v>
      </c>
    </row>
    <row r="4" spans="1:2" x14ac:dyDescent="0.25">
      <c r="A4" s="5">
        <v>1</v>
      </c>
      <c r="B4" s="3">
        <v>55</v>
      </c>
    </row>
    <row r="5" spans="1:2" x14ac:dyDescent="0.25">
      <c r="A5" s="6">
        <v>42339.4922337963</v>
      </c>
      <c r="B5" s="3">
        <v>55</v>
      </c>
    </row>
    <row r="6" spans="1:2" x14ac:dyDescent="0.25">
      <c r="A6" s="5">
        <v>2</v>
      </c>
      <c r="B6" s="3">
        <v>110</v>
      </c>
    </row>
    <row r="7" spans="1:2" x14ac:dyDescent="0.25">
      <c r="A7" s="6">
        <v>42339.4922337963</v>
      </c>
      <c r="B7" s="3">
        <v>110</v>
      </c>
    </row>
    <row r="8" spans="1:2" x14ac:dyDescent="0.25">
      <c r="A8" s="5">
        <v>3</v>
      </c>
      <c r="B8" s="3">
        <v>200</v>
      </c>
    </row>
    <row r="9" spans="1:2" x14ac:dyDescent="0.25">
      <c r="A9" s="6">
        <v>42339.4922337963</v>
      </c>
      <c r="B9" s="3">
        <v>200</v>
      </c>
    </row>
    <row r="10" spans="1:2" x14ac:dyDescent="0.25">
      <c r="A10" s="5">
        <v>4</v>
      </c>
      <c r="B10" s="3">
        <v>320</v>
      </c>
    </row>
    <row r="11" spans="1:2" x14ac:dyDescent="0.25">
      <c r="A11" s="6">
        <v>42339.4922337963</v>
      </c>
      <c r="B11" s="3">
        <v>320</v>
      </c>
    </row>
    <row r="12" spans="1:2" x14ac:dyDescent="0.25">
      <c r="A12" s="5">
        <v>5</v>
      </c>
      <c r="B12" s="3">
        <v>470</v>
      </c>
    </row>
    <row r="13" spans="1:2" x14ac:dyDescent="0.25">
      <c r="A13" s="6">
        <v>42339.4922337963</v>
      </c>
      <c r="B13" s="3">
        <v>470</v>
      </c>
    </row>
    <row r="14" spans="1:2" x14ac:dyDescent="0.25">
      <c r="A14" s="5" t="s">
        <v>22</v>
      </c>
      <c r="B14" s="3">
        <v>1185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A7" workbookViewId="0"/>
  </sheetViews>
  <sheetFormatPr defaultRowHeight="15" x14ac:dyDescent="0.25"/>
  <cols>
    <col min="1" max="1" width="18" customWidth="1"/>
    <col min="2" max="2" width="14.7109375" bestFit="1" customWidth="1"/>
    <col min="3" max="3" width="15.28515625" bestFit="1" customWidth="1"/>
  </cols>
  <sheetData>
    <row r="1" spans="1:3" x14ac:dyDescent="0.25">
      <c r="A1" s="4" t="s">
        <v>21</v>
      </c>
      <c r="B1" t="s">
        <v>31</v>
      </c>
      <c r="C1" t="s">
        <v>29</v>
      </c>
    </row>
    <row r="2" spans="1:3" x14ac:dyDescent="0.25">
      <c r="A2" s="5">
        <v>0</v>
      </c>
      <c r="B2" s="3">
        <v>196.11111111111111</v>
      </c>
      <c r="C2" s="3">
        <v>25</v>
      </c>
    </row>
    <row r="3" spans="1:3" x14ac:dyDescent="0.25">
      <c r="A3" s="5">
        <v>1</v>
      </c>
      <c r="B3" s="3">
        <v>196.11111111111111</v>
      </c>
      <c r="C3" s="3">
        <v>50</v>
      </c>
    </row>
    <row r="4" spans="1:3" x14ac:dyDescent="0.25">
      <c r="A4" s="5">
        <v>2</v>
      </c>
      <c r="B4" s="3">
        <v>196.11111111111111</v>
      </c>
      <c r="C4" s="3">
        <v>110</v>
      </c>
    </row>
    <row r="5" spans="1:3" x14ac:dyDescent="0.25">
      <c r="A5" s="5">
        <v>3</v>
      </c>
      <c r="B5" s="3">
        <v>196.11111111111111</v>
      </c>
      <c r="C5" s="3">
        <v>200</v>
      </c>
    </row>
    <row r="6" spans="1:3" x14ac:dyDescent="0.25">
      <c r="A6" s="5">
        <v>4</v>
      </c>
      <c r="B6" s="3">
        <v>196.11111111111111</v>
      </c>
      <c r="C6" s="3">
        <v>310</v>
      </c>
    </row>
    <row r="7" spans="1:3" x14ac:dyDescent="0.25">
      <c r="A7" s="5">
        <v>5</v>
      </c>
      <c r="B7" s="3">
        <v>196.11111111111111</v>
      </c>
      <c r="C7" s="3">
        <v>450</v>
      </c>
    </row>
    <row r="8" spans="1:3" x14ac:dyDescent="0.25">
      <c r="A8" s="5" t="s">
        <v>22</v>
      </c>
      <c r="B8" s="3">
        <v>1176.6666666666667</v>
      </c>
      <c r="C8" s="3">
        <v>1145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/>
  </sheetViews>
  <sheetFormatPr defaultRowHeight="15" x14ac:dyDescent="0.25"/>
  <cols>
    <col min="1" max="1" width="18" bestFit="1" customWidth="1"/>
    <col min="2" max="2" width="14.7109375" customWidth="1"/>
    <col min="3" max="4" width="15.85546875" bestFit="1" customWidth="1"/>
    <col min="5" max="5" width="12" bestFit="1" customWidth="1"/>
  </cols>
  <sheetData>
    <row r="3" spans="1:2" x14ac:dyDescent="0.25">
      <c r="A3" s="4" t="s">
        <v>21</v>
      </c>
      <c r="B3" t="s">
        <v>31</v>
      </c>
    </row>
    <row r="4" spans="1:2" x14ac:dyDescent="0.25">
      <c r="A4" s="5">
        <v>0</v>
      </c>
      <c r="B4" s="3">
        <v>588.33333333333337</v>
      </c>
    </row>
    <row r="5" spans="1:2" x14ac:dyDescent="0.25">
      <c r="A5" s="5">
        <v>1</v>
      </c>
      <c r="B5" s="3">
        <v>588.33333333333337</v>
      </c>
    </row>
    <row r="6" spans="1:2" x14ac:dyDescent="0.25">
      <c r="A6" s="5">
        <v>2</v>
      </c>
      <c r="B6" s="3">
        <v>588.33333333333337</v>
      </c>
    </row>
    <row r="7" spans="1:2" x14ac:dyDescent="0.25">
      <c r="A7" s="5">
        <v>3</v>
      </c>
      <c r="B7" s="3">
        <v>588.33333333333337</v>
      </c>
    </row>
    <row r="8" spans="1:2" x14ac:dyDescent="0.25">
      <c r="A8" s="5">
        <v>4</v>
      </c>
      <c r="B8" s="3">
        <v>588.33333333333337</v>
      </c>
    </row>
    <row r="9" spans="1:2" x14ac:dyDescent="0.25">
      <c r="A9" s="5">
        <v>5</v>
      </c>
      <c r="B9" s="3">
        <v>588.33333333333337</v>
      </c>
    </row>
    <row r="10" spans="1:2" x14ac:dyDescent="0.25">
      <c r="A10" s="5" t="s">
        <v>22</v>
      </c>
      <c r="B10" s="3">
        <v>3530.0000000000005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12</vt:i4>
      </vt:variant>
      <vt:variant>
        <vt:lpstr>Intervalos com nome</vt:lpstr>
      </vt:variant>
      <vt:variant>
        <vt:i4>2</vt:i4>
      </vt:variant>
    </vt:vector>
  </HeadingPairs>
  <TitlesOfParts>
    <vt:vector size="14" baseType="lpstr">
      <vt:lpstr>Folha7</vt:lpstr>
      <vt:lpstr>Folha6</vt:lpstr>
      <vt:lpstr>Folha5</vt:lpstr>
      <vt:lpstr>Folha4</vt:lpstr>
      <vt:lpstr>Folha3</vt:lpstr>
      <vt:lpstr>Folha2</vt:lpstr>
      <vt:lpstr>Folha8</vt:lpstr>
      <vt:lpstr>Folha9</vt:lpstr>
      <vt:lpstr>Folha10</vt:lpstr>
      <vt:lpstr>Folha12</vt:lpstr>
      <vt:lpstr>Folha1</vt:lpstr>
      <vt:lpstr>Vista Avançada1</vt:lpstr>
      <vt:lpstr>'Vista Avançada1'!Área_de_Impressão</vt:lpstr>
      <vt:lpstr>Folha1!Data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lopes</dc:creator>
  <cp:lastModifiedBy>Ana</cp:lastModifiedBy>
  <dcterms:created xsi:type="dcterms:W3CDTF">2015-01-12T12:02:21Z</dcterms:created>
  <dcterms:modified xsi:type="dcterms:W3CDTF">2015-01-12T15:19:31Z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