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bp\"/>
    </mc:Choice>
  </mc:AlternateContent>
  <xr:revisionPtr revIDLastSave="0" documentId="13_ncr:1_{19661569-F430-45ED-94CC-0D1F8057337B}" xr6:coauthVersionLast="43" xr6:coauthVersionMax="43" xr10:uidLastSave="{00000000-0000-0000-0000-000000000000}"/>
  <bookViews>
    <workbookView xWindow="-120" yWindow="-120" windowWidth="21840" windowHeight="13140" xr2:uid="{C29FC9A5-417A-A14E-B333-6EF027CCE0F5}"/>
  </bookViews>
  <sheets>
    <sheet name="BaseXamarin" sheetId="1" r:id="rId1"/>
    <sheet name="BaseAndroid" sheetId="3" r:id="rId2"/>
    <sheet name="SupportLibXamarin" sheetId="2" r:id="rId3"/>
    <sheet name="SupportLibAndroid" sheetId="4" r:id="rId4"/>
    <sheet name="FilesXamarin" sheetId="14" r:id="rId5"/>
    <sheet name="FilesAndroid" sheetId="10" r:id="rId6"/>
    <sheet name="DataXamarin" sheetId="11" r:id="rId7"/>
    <sheet name="DataAndroid" sheetId="12" r:id="rId8"/>
    <sheet name="AsyncXamarin" sheetId="15" r:id="rId9"/>
    <sheet name="AsyncAndroid" sheetId="13" r:id="rId10"/>
    <sheet name="NetworkXamarin" sheetId="16" r:id="rId11"/>
    <sheet name="NetworkAndroid" sheetId="17" r:id="rId12"/>
    <sheet name="UiXamarin" sheetId="19" r:id="rId13"/>
    <sheet name="UiAndroid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" i="19" l="1"/>
  <c r="AK9" i="19"/>
  <c r="AK10" i="20"/>
  <c r="AK9" i="20"/>
  <c r="AK14" i="16"/>
  <c r="AK13" i="16"/>
  <c r="AK18" i="16"/>
  <c r="AK17" i="16"/>
  <c r="AK10" i="16"/>
  <c r="AK9" i="16"/>
  <c r="AK14" i="17"/>
  <c r="AK13" i="17"/>
  <c r="AK10" i="17"/>
  <c r="AK9" i="17"/>
  <c r="AK14" i="15"/>
  <c r="AK13" i="15"/>
  <c r="AK10" i="13"/>
  <c r="AK9" i="13"/>
  <c r="AK10" i="15"/>
  <c r="AK9" i="15"/>
  <c r="G32" i="12"/>
  <c r="H32" i="12"/>
  <c r="I32" i="12"/>
  <c r="J32" i="12"/>
  <c r="F32" i="12"/>
  <c r="G31" i="12"/>
  <c r="H31" i="12"/>
  <c r="I31" i="12"/>
  <c r="J31" i="12"/>
  <c r="F31" i="12"/>
  <c r="G48" i="12"/>
  <c r="H48" i="12"/>
  <c r="I48" i="12"/>
  <c r="J48" i="12"/>
  <c r="F48" i="12"/>
  <c r="G44" i="12"/>
  <c r="H44" i="12"/>
  <c r="I44" i="12"/>
  <c r="J44" i="12"/>
  <c r="F44" i="12"/>
  <c r="L40" i="12"/>
  <c r="M40" i="12"/>
  <c r="N40" i="12"/>
  <c r="O40" i="12"/>
  <c r="O30" i="12" s="1"/>
  <c r="P40" i="12"/>
  <c r="G40" i="12"/>
  <c r="H40" i="12"/>
  <c r="I40" i="12"/>
  <c r="J40" i="12"/>
  <c r="J30" i="12" s="1"/>
  <c r="F40" i="12"/>
  <c r="F30" i="12" s="1"/>
  <c r="L48" i="11"/>
  <c r="M48" i="11"/>
  <c r="N48" i="11"/>
  <c r="O48" i="11"/>
  <c r="P48" i="11"/>
  <c r="R48" i="11"/>
  <c r="S48" i="11"/>
  <c r="T48" i="11"/>
  <c r="U48" i="11"/>
  <c r="V48" i="11"/>
  <c r="G48" i="11"/>
  <c r="H48" i="11"/>
  <c r="I48" i="11"/>
  <c r="J48" i="11"/>
  <c r="F48" i="11"/>
  <c r="L44" i="11"/>
  <c r="M44" i="11"/>
  <c r="M31" i="11" s="1"/>
  <c r="N44" i="11"/>
  <c r="O44" i="11"/>
  <c r="P44" i="11"/>
  <c r="P31" i="11" s="1"/>
  <c r="R44" i="11"/>
  <c r="R31" i="11" s="1"/>
  <c r="S44" i="11"/>
  <c r="S31" i="11" s="1"/>
  <c r="T44" i="11"/>
  <c r="T31" i="11" s="1"/>
  <c r="U44" i="11"/>
  <c r="U31" i="11" s="1"/>
  <c r="V44" i="11"/>
  <c r="V31" i="11" s="1"/>
  <c r="L31" i="11"/>
  <c r="N31" i="11"/>
  <c r="O31" i="11"/>
  <c r="G31" i="11"/>
  <c r="H31" i="11"/>
  <c r="I31" i="11"/>
  <c r="J31" i="11"/>
  <c r="F31" i="11"/>
  <c r="G44" i="11"/>
  <c r="H44" i="11"/>
  <c r="I44" i="11"/>
  <c r="J44" i="11"/>
  <c r="F44" i="11"/>
  <c r="G40" i="11"/>
  <c r="G30" i="11" s="1"/>
  <c r="H40" i="11"/>
  <c r="H30" i="11" s="1"/>
  <c r="I40" i="11"/>
  <c r="J40" i="11"/>
  <c r="J30" i="11" s="1"/>
  <c r="L40" i="11"/>
  <c r="L30" i="11" s="1"/>
  <c r="M40" i="11"/>
  <c r="M30" i="11" s="1"/>
  <c r="N40" i="11"/>
  <c r="N30" i="11" s="1"/>
  <c r="O40" i="11"/>
  <c r="O30" i="11" s="1"/>
  <c r="P40" i="11"/>
  <c r="P30" i="11" s="1"/>
  <c r="R40" i="11"/>
  <c r="R30" i="11" s="1"/>
  <c r="S40" i="11"/>
  <c r="S30" i="11" s="1"/>
  <c r="T40" i="11"/>
  <c r="T30" i="11" s="1"/>
  <c r="U40" i="11"/>
  <c r="U30" i="11" s="1"/>
  <c r="V40" i="11"/>
  <c r="V30" i="11" s="1"/>
  <c r="F40" i="11"/>
  <c r="AJ30" i="12"/>
  <c r="V30" i="12"/>
  <c r="U30" i="12"/>
  <c r="T30" i="12"/>
  <c r="S30" i="12"/>
  <c r="R30" i="12"/>
  <c r="P30" i="12"/>
  <c r="N30" i="12"/>
  <c r="M30" i="12"/>
  <c r="L30" i="12"/>
  <c r="I30" i="12"/>
  <c r="H30" i="12"/>
  <c r="G30" i="12"/>
  <c r="AK10" i="12"/>
  <c r="AK9" i="12"/>
  <c r="AJ30" i="11"/>
  <c r="I30" i="11"/>
  <c r="F30" i="11"/>
  <c r="AK10" i="11"/>
  <c r="AK9" i="11"/>
  <c r="R48" i="10"/>
  <c r="S48" i="10"/>
  <c r="S32" i="10" s="1"/>
  <c r="T48" i="10"/>
  <c r="U48" i="10"/>
  <c r="U32" i="10" s="1"/>
  <c r="V48" i="10"/>
  <c r="G32" i="10"/>
  <c r="H32" i="10"/>
  <c r="I32" i="10"/>
  <c r="J32" i="10"/>
  <c r="K32" i="10"/>
  <c r="L32" i="10"/>
  <c r="M32" i="10"/>
  <c r="N32" i="10"/>
  <c r="O32" i="10"/>
  <c r="P32" i="10"/>
  <c r="R32" i="10"/>
  <c r="T32" i="10"/>
  <c r="V32" i="10"/>
  <c r="F32" i="10"/>
  <c r="K48" i="10"/>
  <c r="L48" i="10"/>
  <c r="M48" i="10"/>
  <c r="N48" i="10"/>
  <c r="O48" i="10"/>
  <c r="P48" i="10"/>
  <c r="G48" i="10"/>
  <c r="H48" i="10"/>
  <c r="I48" i="10"/>
  <c r="J48" i="10"/>
  <c r="F48" i="10"/>
  <c r="G31" i="10"/>
  <c r="H31" i="10"/>
  <c r="I31" i="10"/>
  <c r="J31" i="10"/>
  <c r="K31" i="10"/>
  <c r="L31" i="10"/>
  <c r="M31" i="10"/>
  <c r="N31" i="10"/>
  <c r="O31" i="10"/>
  <c r="P31" i="10"/>
  <c r="R31" i="10"/>
  <c r="S31" i="10"/>
  <c r="T31" i="10"/>
  <c r="U31" i="10"/>
  <c r="V31" i="10"/>
  <c r="F31" i="10"/>
  <c r="R44" i="10"/>
  <c r="S44" i="10"/>
  <c r="T44" i="10"/>
  <c r="U44" i="10"/>
  <c r="V44" i="10"/>
  <c r="K30" i="10"/>
  <c r="L30" i="10"/>
  <c r="M30" i="10"/>
  <c r="N30" i="10"/>
  <c r="O30" i="10"/>
  <c r="P30" i="10"/>
  <c r="P44" i="10"/>
  <c r="O44" i="10"/>
  <c r="N44" i="10"/>
  <c r="M44" i="10"/>
  <c r="L44" i="10"/>
  <c r="K44" i="10"/>
  <c r="J44" i="10"/>
  <c r="I44" i="10"/>
  <c r="H44" i="10"/>
  <c r="G44" i="10"/>
  <c r="F44" i="10"/>
  <c r="K40" i="10"/>
  <c r="P39" i="10"/>
  <c r="P38" i="10"/>
  <c r="O39" i="10"/>
  <c r="O38" i="10"/>
  <c r="N39" i="10"/>
  <c r="N38" i="10"/>
  <c r="M39" i="10"/>
  <c r="M38" i="10"/>
  <c r="L39" i="10"/>
  <c r="L38" i="10"/>
  <c r="G40" i="10"/>
  <c r="G30" i="10" s="1"/>
  <c r="H40" i="10"/>
  <c r="H30" i="10" s="1"/>
  <c r="I40" i="10"/>
  <c r="I30" i="10" s="1"/>
  <c r="J40" i="10"/>
  <c r="J30" i="10" s="1"/>
  <c r="F40" i="10"/>
  <c r="F30" i="10" s="1"/>
  <c r="AJ30" i="10"/>
  <c r="AK10" i="10"/>
  <c r="AK9" i="10"/>
  <c r="AJ31" i="12" l="1"/>
  <c r="AJ31" i="11"/>
  <c r="M40" i="10"/>
  <c r="O40" i="10"/>
  <c r="N40" i="10"/>
  <c r="AJ31" i="10"/>
  <c r="P40" i="10"/>
  <c r="L40" i="10"/>
  <c r="AK9" i="14"/>
  <c r="AK10" i="14"/>
  <c r="AF40" i="14" l="1"/>
  <c r="AF30" i="14" s="1"/>
  <c r="Z40" i="14"/>
  <c r="Z30" i="14" s="1"/>
  <c r="AB40" i="14"/>
  <c r="AB30" i="14" s="1"/>
  <c r="AD40" i="14"/>
  <c r="AD30" i="14" s="1"/>
  <c r="X40" i="14"/>
  <c r="X30" i="14" s="1"/>
  <c r="S40" i="14"/>
  <c r="S30" i="14" s="1"/>
  <c r="T40" i="14"/>
  <c r="T30" i="14" s="1"/>
  <c r="U40" i="14"/>
  <c r="U30" i="14" s="1"/>
  <c r="V40" i="14"/>
  <c r="V30" i="14" s="1"/>
  <c r="R40" i="14"/>
  <c r="R30" i="14" s="1"/>
  <c r="M40" i="14"/>
  <c r="M30" i="14" s="1"/>
  <c r="N40" i="14"/>
  <c r="N30" i="14" s="1"/>
  <c r="O40" i="14"/>
  <c r="O30" i="14" s="1"/>
  <c r="P40" i="14"/>
  <c r="P30" i="14" s="1"/>
  <c r="L40" i="14"/>
  <c r="L30" i="14" s="1"/>
  <c r="F40" i="14"/>
  <c r="F30" i="14" s="1"/>
  <c r="I40" i="14"/>
  <c r="I30" i="14" s="1"/>
  <c r="J40" i="14"/>
  <c r="J30" i="14" s="1"/>
  <c r="H40" i="14"/>
  <c r="H30" i="14" s="1"/>
  <c r="G40" i="14"/>
  <c r="G30" i="14" s="1"/>
  <c r="D84" i="4"/>
  <c r="I84" i="4" s="1"/>
  <c r="D83" i="4"/>
  <c r="H83" i="4" s="1"/>
  <c r="D80" i="4"/>
  <c r="I80" i="4" s="1"/>
  <c r="D79" i="4"/>
  <c r="H79" i="4" s="1"/>
  <c r="D76" i="4"/>
  <c r="I76" i="4" s="1"/>
  <c r="D75" i="4"/>
  <c r="H75" i="4" s="1"/>
  <c r="D72" i="4"/>
  <c r="I72" i="4" s="1"/>
  <c r="D71" i="4"/>
  <c r="H71" i="4" s="1"/>
  <c r="D68" i="4"/>
  <c r="I68" i="4" s="1"/>
  <c r="D67" i="4"/>
  <c r="H67" i="4" s="1"/>
  <c r="D64" i="4"/>
  <c r="I64" i="4" s="1"/>
  <c r="D63" i="4"/>
  <c r="H63" i="4" s="1"/>
  <c r="D60" i="4"/>
  <c r="I60" i="4" s="1"/>
  <c r="D59" i="4"/>
  <c r="H59" i="4" s="1"/>
  <c r="D56" i="4"/>
  <c r="I56" i="4" s="1"/>
  <c r="D55" i="4"/>
  <c r="H55" i="4" s="1"/>
  <c r="D52" i="4"/>
  <c r="I52" i="4" s="1"/>
  <c r="D51" i="4"/>
  <c r="H51" i="4" s="1"/>
  <c r="D48" i="4"/>
  <c r="I48" i="4" s="1"/>
  <c r="D47" i="4"/>
  <c r="H47" i="4" s="1"/>
  <c r="D44" i="4"/>
  <c r="I44" i="4" s="1"/>
  <c r="D43" i="4"/>
  <c r="H43" i="4" s="1"/>
  <c r="D40" i="4"/>
  <c r="I40" i="4" s="1"/>
  <c r="D39" i="4"/>
  <c r="H39" i="4" s="1"/>
  <c r="D36" i="4"/>
  <c r="I36" i="4" s="1"/>
  <c r="D35" i="4"/>
  <c r="H35" i="4" s="1"/>
  <c r="D32" i="4"/>
  <c r="I32" i="4" s="1"/>
  <c r="D31" i="4"/>
  <c r="H31" i="4" s="1"/>
  <c r="D28" i="4"/>
  <c r="I28" i="4" s="1"/>
  <c r="D27" i="4"/>
  <c r="H27" i="4" s="1"/>
  <c r="D24" i="4"/>
  <c r="I24" i="4" s="1"/>
  <c r="D23" i="4"/>
  <c r="H23" i="4" s="1"/>
  <c r="D20" i="4"/>
  <c r="I20" i="4" s="1"/>
  <c r="D19" i="4"/>
  <c r="H19" i="4" s="1"/>
  <c r="D16" i="4"/>
  <c r="I16" i="4" s="1"/>
  <c r="D15" i="4"/>
  <c r="H15" i="4" s="1"/>
  <c r="D12" i="4"/>
  <c r="I12" i="4" s="1"/>
  <c r="D11" i="4"/>
  <c r="H11" i="4" s="1"/>
  <c r="D8" i="4"/>
  <c r="I8" i="4" s="1"/>
  <c r="D7" i="4"/>
  <c r="H7" i="4" s="1"/>
  <c r="D84" i="3"/>
  <c r="I84" i="3" s="1"/>
  <c r="D83" i="3"/>
  <c r="H83" i="3" s="1"/>
  <c r="D80" i="3"/>
  <c r="I80" i="3" s="1"/>
  <c r="D79" i="3"/>
  <c r="H79" i="3" s="1"/>
  <c r="D76" i="3"/>
  <c r="I76" i="3" s="1"/>
  <c r="D75" i="3"/>
  <c r="H75" i="3" s="1"/>
  <c r="D72" i="3"/>
  <c r="I72" i="3" s="1"/>
  <c r="D71" i="3"/>
  <c r="H71" i="3" s="1"/>
  <c r="D68" i="3"/>
  <c r="I68" i="3" s="1"/>
  <c r="D67" i="3"/>
  <c r="H67" i="3" s="1"/>
  <c r="D64" i="3"/>
  <c r="I64" i="3" s="1"/>
  <c r="D63" i="3"/>
  <c r="H63" i="3" s="1"/>
  <c r="D60" i="3"/>
  <c r="I60" i="3" s="1"/>
  <c r="D59" i="3"/>
  <c r="H59" i="3" s="1"/>
  <c r="D56" i="3"/>
  <c r="I56" i="3" s="1"/>
  <c r="D55" i="3"/>
  <c r="H55" i="3" s="1"/>
  <c r="D52" i="3"/>
  <c r="I52" i="3" s="1"/>
  <c r="D51" i="3"/>
  <c r="H51" i="3" s="1"/>
  <c r="D48" i="3"/>
  <c r="I48" i="3" s="1"/>
  <c r="D47" i="3"/>
  <c r="H47" i="3" s="1"/>
  <c r="D44" i="3"/>
  <c r="I44" i="3" s="1"/>
  <c r="D43" i="3"/>
  <c r="H43" i="3" s="1"/>
  <c r="D40" i="3"/>
  <c r="I40" i="3" s="1"/>
  <c r="D39" i="3"/>
  <c r="H39" i="3" s="1"/>
  <c r="D36" i="3"/>
  <c r="I36" i="3" s="1"/>
  <c r="D35" i="3"/>
  <c r="H35" i="3" s="1"/>
  <c r="D32" i="3"/>
  <c r="I32" i="3" s="1"/>
  <c r="D31" i="3"/>
  <c r="H31" i="3" s="1"/>
  <c r="D28" i="3"/>
  <c r="I28" i="3" s="1"/>
  <c r="D27" i="3"/>
  <c r="H27" i="3" s="1"/>
  <c r="D24" i="3"/>
  <c r="I24" i="3" s="1"/>
  <c r="D23" i="3"/>
  <c r="H23" i="3" s="1"/>
  <c r="D20" i="3"/>
  <c r="I20" i="3" s="1"/>
  <c r="D19" i="3"/>
  <c r="H19" i="3" s="1"/>
  <c r="D16" i="3"/>
  <c r="I16" i="3" s="1"/>
  <c r="D15" i="3"/>
  <c r="H15" i="3" s="1"/>
  <c r="D12" i="3"/>
  <c r="I12" i="3" s="1"/>
  <c r="D11" i="3"/>
  <c r="H11" i="3" s="1"/>
  <c r="D8" i="3"/>
  <c r="I8" i="3" s="1"/>
  <c r="D7" i="3"/>
  <c r="H7" i="3" s="1"/>
  <c r="D84" i="2"/>
  <c r="I84" i="2" s="1"/>
  <c r="D83" i="2"/>
  <c r="H83" i="2" s="1"/>
  <c r="D80" i="2"/>
  <c r="I80" i="2" s="1"/>
  <c r="D79" i="2"/>
  <c r="H79" i="2" s="1"/>
  <c r="D76" i="2"/>
  <c r="I76" i="2" s="1"/>
  <c r="D75" i="2"/>
  <c r="H75" i="2" s="1"/>
  <c r="D72" i="2"/>
  <c r="I72" i="2" s="1"/>
  <c r="D71" i="2"/>
  <c r="H71" i="2" s="1"/>
  <c r="D68" i="2"/>
  <c r="I68" i="2" s="1"/>
  <c r="D67" i="2"/>
  <c r="H67" i="2" s="1"/>
  <c r="D64" i="2"/>
  <c r="I64" i="2" s="1"/>
  <c r="D63" i="2"/>
  <c r="H63" i="2" s="1"/>
  <c r="D60" i="2"/>
  <c r="I60" i="2" s="1"/>
  <c r="D59" i="2"/>
  <c r="H59" i="2" s="1"/>
  <c r="D56" i="2"/>
  <c r="I56" i="2" s="1"/>
  <c r="D55" i="2"/>
  <c r="H55" i="2" s="1"/>
  <c r="D52" i="2"/>
  <c r="I52" i="2" s="1"/>
  <c r="D51" i="2"/>
  <c r="H51" i="2" s="1"/>
  <c r="D48" i="2"/>
  <c r="I48" i="2" s="1"/>
  <c r="D47" i="2"/>
  <c r="H47" i="2" s="1"/>
  <c r="D44" i="2"/>
  <c r="I44" i="2" s="1"/>
  <c r="D43" i="2"/>
  <c r="H43" i="2" s="1"/>
  <c r="D40" i="2"/>
  <c r="I40" i="2" s="1"/>
  <c r="D39" i="2"/>
  <c r="H39" i="2" s="1"/>
  <c r="D36" i="2"/>
  <c r="I36" i="2" s="1"/>
  <c r="D35" i="2"/>
  <c r="H35" i="2" s="1"/>
  <c r="D32" i="2"/>
  <c r="I32" i="2" s="1"/>
  <c r="D31" i="2"/>
  <c r="H31" i="2" s="1"/>
  <c r="D28" i="2"/>
  <c r="I28" i="2" s="1"/>
  <c r="D27" i="2"/>
  <c r="H27" i="2" s="1"/>
  <c r="D24" i="2"/>
  <c r="I24" i="2" s="1"/>
  <c r="D23" i="2"/>
  <c r="H23" i="2" s="1"/>
  <c r="D20" i="2"/>
  <c r="I20" i="2" s="1"/>
  <c r="D19" i="2"/>
  <c r="H19" i="2" s="1"/>
  <c r="D16" i="2"/>
  <c r="I16" i="2" s="1"/>
  <c r="D15" i="2"/>
  <c r="H15" i="2" s="1"/>
  <c r="D12" i="2"/>
  <c r="I12" i="2" s="1"/>
  <c r="D11" i="2"/>
  <c r="H11" i="2" s="1"/>
  <c r="D8" i="2"/>
  <c r="I8" i="2" s="1"/>
  <c r="D7" i="2"/>
  <c r="H7" i="2" s="1"/>
  <c r="AJ31" i="14" l="1"/>
  <c r="AJ30" i="14"/>
  <c r="I90" i="4"/>
  <c r="I91" i="4"/>
  <c r="I90" i="2"/>
  <c r="H90" i="4"/>
  <c r="H91" i="4"/>
  <c r="I91" i="2"/>
  <c r="I90" i="3"/>
  <c r="H90" i="2"/>
  <c r="H91" i="2"/>
  <c r="H91" i="3"/>
  <c r="I91" i="3"/>
  <c r="H90" i="3"/>
  <c r="I88" i="4"/>
  <c r="H88" i="4"/>
  <c r="H87" i="4"/>
  <c r="I87" i="4"/>
  <c r="H88" i="3"/>
  <c r="I88" i="3"/>
  <c r="I87" i="3"/>
  <c r="H87" i="3"/>
  <c r="I88" i="2"/>
  <c r="I87" i="2"/>
  <c r="H88" i="2"/>
  <c r="H87" i="2"/>
  <c r="D47" i="1"/>
  <c r="H47" i="1" s="1"/>
  <c r="D48" i="1"/>
  <c r="I48" i="1" s="1"/>
  <c r="D51" i="1"/>
  <c r="H51" i="1" s="1"/>
  <c r="D52" i="1"/>
  <c r="I52" i="1" s="1"/>
  <c r="D55" i="1"/>
  <c r="H55" i="1" s="1"/>
  <c r="D56" i="1"/>
  <c r="I56" i="1" s="1"/>
  <c r="D59" i="1"/>
  <c r="H59" i="1" s="1"/>
  <c r="D60" i="1"/>
  <c r="I60" i="1" s="1"/>
  <c r="D63" i="1"/>
  <c r="H63" i="1" s="1"/>
  <c r="D64" i="1"/>
  <c r="I64" i="1" s="1"/>
  <c r="D67" i="1"/>
  <c r="H67" i="1" s="1"/>
  <c r="D68" i="1"/>
  <c r="I68" i="1" s="1"/>
  <c r="D71" i="1"/>
  <c r="H71" i="1" s="1"/>
  <c r="D72" i="1"/>
  <c r="I72" i="1" s="1"/>
  <c r="D75" i="1"/>
  <c r="H75" i="1" s="1"/>
  <c r="D76" i="1"/>
  <c r="I76" i="1" s="1"/>
  <c r="D79" i="1"/>
  <c r="H79" i="1" s="1"/>
  <c r="D80" i="1"/>
  <c r="I80" i="1" s="1"/>
  <c r="D83" i="1"/>
  <c r="H83" i="1" s="1"/>
  <c r="D84" i="1"/>
  <c r="I84" i="1" s="1"/>
  <c r="D15" i="1"/>
  <c r="H15" i="1" s="1"/>
  <c r="D16" i="1"/>
  <c r="I16" i="1" s="1"/>
  <c r="D19" i="1"/>
  <c r="H19" i="1" s="1"/>
  <c r="D20" i="1"/>
  <c r="I20" i="1" s="1"/>
  <c r="D23" i="1"/>
  <c r="H23" i="1" s="1"/>
  <c r="D24" i="1"/>
  <c r="I24" i="1" s="1"/>
  <c r="D27" i="1"/>
  <c r="H27" i="1" s="1"/>
  <c r="D28" i="1"/>
  <c r="I28" i="1" s="1"/>
  <c r="D31" i="1"/>
  <c r="H31" i="1" s="1"/>
  <c r="D32" i="1"/>
  <c r="I32" i="1" s="1"/>
  <c r="D35" i="1"/>
  <c r="H35" i="1" s="1"/>
  <c r="D36" i="1"/>
  <c r="I36" i="1" s="1"/>
  <c r="D39" i="1"/>
  <c r="H39" i="1" s="1"/>
  <c r="D40" i="1"/>
  <c r="I40" i="1" s="1"/>
  <c r="D43" i="1"/>
  <c r="H43" i="1" s="1"/>
  <c r="D44" i="1"/>
  <c r="I44" i="1" s="1"/>
  <c r="D12" i="1"/>
  <c r="I12" i="1" s="1"/>
  <c r="D11" i="1"/>
  <c r="H11" i="1" s="1"/>
  <c r="D8" i="1"/>
  <c r="I8" i="1" s="1"/>
  <c r="D7" i="1"/>
  <c r="H7" i="1" s="1"/>
  <c r="M11" i="1" l="1"/>
  <c r="M12" i="1"/>
  <c r="L12" i="1"/>
  <c r="L11" i="1"/>
  <c r="M9" i="1"/>
  <c r="M8" i="1"/>
  <c r="L8" i="1"/>
  <c r="L9" i="1"/>
</calcChain>
</file>

<file path=xl/sharedStrings.xml><?xml version="1.0" encoding="utf-8"?>
<sst xmlns="http://schemas.openxmlformats.org/spreadsheetml/2006/main" count="650" uniqueCount="91">
  <si>
    <t>Metingen</t>
  </si>
  <si>
    <t>app start</t>
  </si>
  <si>
    <t>activity oncreate</t>
  </si>
  <si>
    <t>activity displayed</t>
  </si>
  <si>
    <t>15:31:18.967</t>
  </si>
  <si>
    <t>15:31:19.483</t>
  </si>
  <si>
    <t>15:31:19.573</t>
  </si>
  <si>
    <t>15:32:04.482</t>
  </si>
  <si>
    <t>15:32:04.996</t>
  </si>
  <si>
    <t>15:32:05.087</t>
  </si>
  <si>
    <t>15:32:32.843</t>
  </si>
  <si>
    <t>15:32:33.365</t>
  </si>
  <si>
    <t>15:32:33.458</t>
  </si>
  <si>
    <t>15:33:27.629</t>
  </si>
  <si>
    <t>15:33:28.140</t>
  </si>
  <si>
    <t>15:33:28.227</t>
  </si>
  <si>
    <t>15:34:04.891</t>
  </si>
  <si>
    <t>15:34:05.414</t>
  </si>
  <si>
    <t>15:34:05.504</t>
  </si>
  <si>
    <t>15:34:38.714</t>
  </si>
  <si>
    <t>15:34:39.231</t>
  </si>
  <si>
    <t>15:34:39.321</t>
  </si>
  <si>
    <t>15:37:48.663</t>
  </si>
  <si>
    <t>15:37:49.169</t>
  </si>
  <si>
    <t>15:37:49.244</t>
  </si>
  <si>
    <t>15:38:35.858</t>
  </si>
  <si>
    <t>15:38:36.369</t>
  </si>
  <si>
    <t>15:38:36.446</t>
  </si>
  <si>
    <t>15:39:07.719</t>
  </si>
  <si>
    <t>15:39:08.231</t>
  </si>
  <si>
    <t>15:39:08.308</t>
  </si>
  <si>
    <t>Activity Startup time</t>
  </si>
  <si>
    <t>Activity Display time</t>
  </si>
  <si>
    <t>AVERAGE:</t>
  </si>
  <si>
    <t>STD DEV:</t>
  </si>
  <si>
    <t>BaseXamarin - Release</t>
  </si>
  <si>
    <t>SupportLibXamarin - Release</t>
  </si>
  <si>
    <t>BaseAndroid - Release</t>
  </si>
  <si>
    <t>MIN:</t>
  </si>
  <si>
    <t>MAX:</t>
  </si>
  <si>
    <t xml:space="preserve">MAX: </t>
  </si>
  <si>
    <t>SupportLibAndroid - Release</t>
  </si>
  <si>
    <t>Java</t>
  </si>
  <si>
    <t>Create</t>
  </si>
  <si>
    <t>Read</t>
  </si>
  <si>
    <t>Delete</t>
  </si>
  <si>
    <t>RAM usage (MB)</t>
  </si>
  <si>
    <t>CPU usage (%)</t>
  </si>
  <si>
    <t>Session 1</t>
  </si>
  <si>
    <t>Session 2</t>
  </si>
  <si>
    <t>Session 3</t>
  </si>
  <si>
    <t>Peak</t>
  </si>
  <si>
    <t>Post</t>
  </si>
  <si>
    <t>Session 4</t>
  </si>
  <si>
    <t>Session 5</t>
  </si>
  <si>
    <t>Initial value</t>
  </si>
  <si>
    <t>FIRST TIME AVG</t>
  </si>
  <si>
    <t>TOTAL AVG</t>
  </si>
  <si>
    <t>FilesXamarin - debug</t>
  </si>
  <si>
    <t>Execution time (ms)</t>
  </si>
  <si>
    <t>Session 6</t>
  </si>
  <si>
    <t>Session 7</t>
  </si>
  <si>
    <t>Session 8</t>
  </si>
  <si>
    <t>Start</t>
  </si>
  <si>
    <t>Finished</t>
  </si>
  <si>
    <t>Total</t>
  </si>
  <si>
    <t>Startup time</t>
  </si>
  <si>
    <t>Display time</t>
  </si>
  <si>
    <t>AVERAGE (ms)</t>
  </si>
  <si>
    <t>MAX (ms)</t>
  </si>
  <si>
    <t>MIN (ms)</t>
  </si>
  <si>
    <t>STD DEV (ms)</t>
  </si>
  <si>
    <t>Activity Startup time (ms)</t>
  </si>
  <si>
    <t>Activity Display time (ms)</t>
  </si>
  <si>
    <t>FilesAndroid</t>
  </si>
  <si>
    <t>DataXamarin - debug</t>
  </si>
  <si>
    <t>Insert</t>
  </si>
  <si>
    <t>DataAndroid</t>
  </si>
  <si>
    <t>AsyncAndroid</t>
  </si>
  <si>
    <t>AsyncXamarin</t>
  </si>
  <si>
    <t>Execute Async method</t>
  </si>
  <si>
    <t>Execute Async task</t>
  </si>
  <si>
    <t>NetworkAndroid</t>
  </si>
  <si>
    <t>Download data (URLConnection)</t>
  </si>
  <si>
    <t>Convert json (Gson)</t>
  </si>
  <si>
    <t>Download data (WebClient)</t>
  </si>
  <si>
    <t>Convert json (Json.Net)</t>
  </si>
  <si>
    <t>Scrolling</t>
  </si>
  <si>
    <t>Avg</t>
  </si>
  <si>
    <t>UiAndroid</t>
  </si>
  <si>
    <t>UiXamarin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</si>
</sst>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.000"/>
    <numFmt numFmtId="165" formatCode="mm:ss.000"/>
    <numFmt numFmtId="166" formatCode="ss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6" fontId="4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B3D2-D290-E744-83EE-748C66D3AFED}">
  <dimension ref="A1:M86"/>
  <sheetViews>
    <sheetView tabSelected="1" zoomScale="70" zoomScaleNormal="70" workbookViewId="0">
      <selection activeCell="I20" sqref="I20"/>
    </sheetView>
  </sheetViews>
  <sheetFormatPr defaultColWidth="11" defaultRowHeight="15.75" x14ac:dyDescent="0.25"/>
  <cols>
    <col min="1" max="1" width="14.625" customWidth="1"/>
    <col min="2" max="2" width="27.125" customWidth="1"/>
    <col min="3" max="3" width="19.125" style="3" customWidth="1"/>
    <col min="4" max="4" width="20.375" style="1" customWidth="1"/>
    <col min="5" max="5" width="4.125" customWidth="1"/>
    <col min="6" max="6" width="4.5" customWidth="1"/>
    <col min="7" max="7" width="4.625" customWidth="1"/>
    <col min="8" max="8" width="23.875" style="1" customWidth="1"/>
    <col min="9" max="9" width="21.625" customWidth="1"/>
    <col min="10" max="10" width="2.625" customWidth="1"/>
    <col min="11" max="11" width="14.875" customWidth="1"/>
    <col min="12" max="12" width="13.375" customWidth="1"/>
    <col min="13" max="13" width="12.125" customWidth="1"/>
  </cols>
  <sheetData>
    <row r="1" spans="1:13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4" spans="1:13" x14ac:dyDescent="0.25">
      <c r="A4" s="13" t="s">
        <v>35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H5" s="4" t="s">
        <v>72</v>
      </c>
      <c r="I5" s="5" t="s">
        <v>73</v>
      </c>
    </row>
    <row r="6" spans="1:13" x14ac:dyDescent="0.25">
      <c r="A6">
        <v>1</v>
      </c>
      <c r="B6" t="s">
        <v>1</v>
      </c>
      <c r="C6" s="3">
        <v>0.64529254629629629</v>
      </c>
      <c r="J6" s="2"/>
    </row>
    <row r="7" spans="1:13" x14ac:dyDescent="0.25">
      <c r="B7" t="s">
        <v>2</v>
      </c>
      <c r="C7" s="3">
        <v>0.64529849537037032</v>
      </c>
      <c r="D7" s="1">
        <f>C7-C6+(C6&gt;C7)</f>
        <v>5.9490740740297809E-6</v>
      </c>
      <c r="H7" s="9">
        <f>D7</f>
        <v>5.9490740740297809E-6</v>
      </c>
      <c r="I7" s="9"/>
      <c r="J7" s="2"/>
      <c r="L7" s="12" t="s">
        <v>66</v>
      </c>
      <c r="M7" s="12" t="s">
        <v>67</v>
      </c>
    </row>
    <row r="8" spans="1:13" x14ac:dyDescent="0.25">
      <c r="B8" t="s">
        <v>3</v>
      </c>
      <c r="C8" s="3">
        <v>0.64529950231481481</v>
      </c>
      <c r="D8" s="1">
        <f>C8-C7+(C7&gt;C8)</f>
        <v>1.0069444444926745E-6</v>
      </c>
      <c r="H8" s="9"/>
      <c r="I8" s="9">
        <f>D8</f>
        <v>1.0069444444926745E-6</v>
      </c>
      <c r="K8" t="s">
        <v>68</v>
      </c>
      <c r="L8" s="9">
        <f>AVERAGE(H7:H85)</f>
        <v>5.9508101851679648E-6</v>
      </c>
      <c r="M8" s="9">
        <f>AVERAGE(I7:I85)</f>
        <v>9.8553240742704781E-7</v>
      </c>
    </row>
    <row r="9" spans="1:13" x14ac:dyDescent="0.25">
      <c r="H9" s="9"/>
      <c r="I9" s="9"/>
      <c r="K9" t="s">
        <v>71</v>
      </c>
      <c r="L9" s="9">
        <f>_xlfn.STDEV.P(H7:H85)</f>
        <v>5.2311101746528372E-8</v>
      </c>
      <c r="M9" s="9">
        <f>_xlfn.STDEV.P(I7:I85)</f>
        <v>7.2027109856667443E-8</v>
      </c>
    </row>
    <row r="10" spans="1:13" x14ac:dyDescent="0.25">
      <c r="A10">
        <v>2</v>
      </c>
      <c r="B10" t="s">
        <v>1</v>
      </c>
      <c r="C10" s="3" t="s">
        <v>4</v>
      </c>
      <c r="H10" s="9"/>
      <c r="I10" s="9"/>
      <c r="L10" s="9"/>
      <c r="M10" s="9"/>
    </row>
    <row r="11" spans="1:13" x14ac:dyDescent="0.25">
      <c r="B11" t="s">
        <v>2</v>
      </c>
      <c r="C11" s="3" t="s">
        <v>5</v>
      </c>
      <c r="D11" s="1">
        <f>C11-C10+(C10&gt;C11)</f>
        <v>5.972222222094814E-6</v>
      </c>
      <c r="H11" s="9">
        <f>D11</f>
        <v>5.972222222094814E-6</v>
      </c>
      <c r="I11" s="9"/>
      <c r="K11" s="6" t="s">
        <v>70</v>
      </c>
      <c r="L11" s="11">
        <f>MIN(H7:H85)</f>
        <v>5.8564814814365818E-6</v>
      </c>
      <c r="M11" s="11">
        <f>MIN(I7:I85)</f>
        <v>8.6805555565838688E-7</v>
      </c>
    </row>
    <row r="12" spans="1:13" x14ac:dyDescent="0.25">
      <c r="B12" t="s">
        <v>3</v>
      </c>
      <c r="C12" s="3" t="s">
        <v>6</v>
      </c>
      <c r="D12" s="1">
        <f>C12-C11+(C11&gt;C12)</f>
        <v>1.0416666667012464E-6</v>
      </c>
      <c r="H12" s="9"/>
      <c r="I12" s="9">
        <f>D12</f>
        <v>1.0416666667012464E-6</v>
      </c>
      <c r="K12" s="6" t="s">
        <v>69</v>
      </c>
      <c r="L12" s="11">
        <f>MAX(H7:H85)</f>
        <v>6.0532407406554967E-6</v>
      </c>
      <c r="M12" s="11">
        <f>MAX(I7:I85)</f>
        <v>1.0763888889098183E-6</v>
      </c>
    </row>
    <row r="13" spans="1:13" x14ac:dyDescent="0.25">
      <c r="H13" s="9"/>
      <c r="I13" s="9"/>
    </row>
    <row r="14" spans="1:13" x14ac:dyDescent="0.25">
      <c r="A14">
        <v>3</v>
      </c>
      <c r="B14" t="s">
        <v>1</v>
      </c>
      <c r="C14" s="3" t="s">
        <v>7</v>
      </c>
      <c r="H14" s="9"/>
      <c r="I14" s="9"/>
    </row>
    <row r="15" spans="1:13" x14ac:dyDescent="0.25">
      <c r="B15" t="s">
        <v>2</v>
      </c>
      <c r="C15" s="3" t="s">
        <v>8</v>
      </c>
      <c r="D15" s="1">
        <f t="shared" ref="D15:D16" si="0">C15-C14+(C14&gt;C15)</f>
        <v>5.9490740740297809E-6</v>
      </c>
      <c r="H15" s="9">
        <f>D15</f>
        <v>5.9490740740297809E-6</v>
      </c>
      <c r="I15" s="9"/>
    </row>
    <row r="16" spans="1:13" x14ac:dyDescent="0.25">
      <c r="B16" t="s">
        <v>3</v>
      </c>
      <c r="C16" s="3" t="s">
        <v>9</v>
      </c>
      <c r="D16" s="1">
        <f t="shared" si="0"/>
        <v>1.0532407407337629E-6</v>
      </c>
      <c r="H16" s="9"/>
      <c r="I16" s="9">
        <f t="shared" ref="I16" si="1">D16</f>
        <v>1.0532407407337629E-6</v>
      </c>
    </row>
    <row r="17" spans="1:9" x14ac:dyDescent="0.25">
      <c r="H17" s="9"/>
      <c r="I17" s="9"/>
    </row>
    <row r="18" spans="1:9" x14ac:dyDescent="0.25">
      <c r="A18">
        <v>4</v>
      </c>
      <c r="B18" t="s">
        <v>1</v>
      </c>
      <c r="C18" s="3" t="s">
        <v>10</v>
      </c>
      <c r="H18" s="9"/>
      <c r="I18" s="9"/>
    </row>
    <row r="19" spans="1:9" x14ac:dyDescent="0.25">
      <c r="B19" t="s">
        <v>2</v>
      </c>
      <c r="C19" s="3" t="s">
        <v>11</v>
      </c>
      <c r="D19" s="1">
        <f t="shared" ref="D19:D20" si="2">C19-C18+(C18&gt;C19)</f>
        <v>6.0416666667340024E-6</v>
      </c>
      <c r="H19" s="9">
        <f>D19</f>
        <v>6.0416666667340024E-6</v>
      </c>
      <c r="I19" s="9"/>
    </row>
    <row r="20" spans="1:9" x14ac:dyDescent="0.25">
      <c r="B20" t="s">
        <v>3</v>
      </c>
      <c r="C20" s="3" t="s">
        <v>12</v>
      </c>
      <c r="D20" s="1">
        <f t="shared" si="2"/>
        <v>1.0763888889098183E-6</v>
      </c>
      <c r="H20" s="9"/>
      <c r="I20" s="9">
        <f t="shared" ref="I20" si="3">D20</f>
        <v>1.0763888889098183E-6</v>
      </c>
    </row>
    <row r="21" spans="1:9" x14ac:dyDescent="0.25">
      <c r="H21" s="9"/>
      <c r="I21" s="9"/>
    </row>
    <row r="22" spans="1:9" x14ac:dyDescent="0.25">
      <c r="A22">
        <v>5</v>
      </c>
      <c r="B22" t="s">
        <v>1</v>
      </c>
      <c r="C22" s="3" t="s">
        <v>13</v>
      </c>
      <c r="H22" s="9"/>
      <c r="I22" s="9"/>
    </row>
    <row r="23" spans="1:9" x14ac:dyDescent="0.25">
      <c r="B23" t="s">
        <v>2</v>
      </c>
      <c r="C23" s="3" t="s">
        <v>14</v>
      </c>
      <c r="D23" s="1">
        <f t="shared" ref="D23:D24" si="4">C23-C22+(C22&gt;C23)</f>
        <v>5.914351851821209E-6</v>
      </c>
      <c r="H23" s="9">
        <f t="shared" ref="H23" si="5">D23</f>
        <v>5.914351851821209E-6</v>
      </c>
      <c r="I23" s="9"/>
    </row>
    <row r="24" spans="1:9" x14ac:dyDescent="0.25">
      <c r="B24" t="s">
        <v>3</v>
      </c>
      <c r="C24" s="3" t="s">
        <v>15</v>
      </c>
      <c r="D24" s="1">
        <f t="shared" si="4"/>
        <v>1.0069444444926745E-6</v>
      </c>
      <c r="H24" s="9"/>
      <c r="I24" s="9">
        <f t="shared" ref="I24" si="6">D24</f>
        <v>1.0069444444926745E-6</v>
      </c>
    </row>
    <row r="25" spans="1:9" x14ac:dyDescent="0.25">
      <c r="H25" s="9"/>
      <c r="I25" s="9"/>
    </row>
    <row r="26" spans="1:9" x14ac:dyDescent="0.25">
      <c r="A26">
        <v>6</v>
      </c>
      <c r="B26" t="s">
        <v>1</v>
      </c>
      <c r="C26" s="3" t="s">
        <v>16</v>
      </c>
      <c r="H26" s="9"/>
      <c r="I26" s="9"/>
    </row>
    <row r="27" spans="1:9" x14ac:dyDescent="0.25">
      <c r="B27" t="s">
        <v>2</v>
      </c>
      <c r="C27" s="3" t="s">
        <v>17</v>
      </c>
      <c r="D27" s="1">
        <f t="shared" ref="D27:D28" si="7">C27-C26+(C26&gt;C27)</f>
        <v>6.0532407406554967E-6</v>
      </c>
      <c r="H27" s="9">
        <f t="shared" ref="H27" si="8">D27</f>
        <v>6.0532407406554967E-6</v>
      </c>
      <c r="I27" s="9"/>
    </row>
    <row r="28" spans="1:9" x14ac:dyDescent="0.25">
      <c r="B28" t="s">
        <v>3</v>
      </c>
      <c r="C28" s="3" t="s">
        <v>18</v>
      </c>
      <c r="D28" s="1">
        <f t="shared" si="7"/>
        <v>1.0416666667012464E-6</v>
      </c>
      <c r="H28" s="9"/>
      <c r="I28" s="9">
        <f t="shared" ref="I28" si="9">D28</f>
        <v>1.0416666667012464E-6</v>
      </c>
    </row>
    <row r="29" spans="1:9" x14ac:dyDescent="0.25">
      <c r="H29" s="9"/>
      <c r="I29" s="9"/>
    </row>
    <row r="30" spans="1:9" x14ac:dyDescent="0.25">
      <c r="A30">
        <v>7</v>
      </c>
      <c r="B30" t="s">
        <v>1</v>
      </c>
      <c r="C30" s="3" t="s">
        <v>19</v>
      </c>
      <c r="H30" s="9"/>
      <c r="I30" s="9"/>
    </row>
    <row r="31" spans="1:9" x14ac:dyDescent="0.25">
      <c r="B31" t="s">
        <v>2</v>
      </c>
      <c r="C31" s="3" t="s">
        <v>20</v>
      </c>
      <c r="D31" s="1">
        <f t="shared" ref="D31:D32" si="10">C31-C30+(C30&gt;C31)</f>
        <v>5.9837962963493752E-6</v>
      </c>
      <c r="H31" s="9">
        <f t="shared" ref="H31" si="11">D31</f>
        <v>5.9837962963493752E-6</v>
      </c>
      <c r="I31" s="9"/>
    </row>
    <row r="32" spans="1:9" x14ac:dyDescent="0.25">
      <c r="B32" t="s">
        <v>3</v>
      </c>
      <c r="C32" s="3" t="s">
        <v>21</v>
      </c>
      <c r="D32" s="1">
        <f t="shared" si="10"/>
        <v>1.0416666665902241E-6</v>
      </c>
      <c r="H32" s="9"/>
      <c r="I32" s="9">
        <f t="shared" ref="I32" si="12">D32</f>
        <v>1.0416666665902241E-6</v>
      </c>
    </row>
    <row r="33" spans="1:9" x14ac:dyDescent="0.25">
      <c r="H33" s="9"/>
      <c r="I33" s="9"/>
    </row>
    <row r="34" spans="1:9" x14ac:dyDescent="0.25">
      <c r="A34">
        <v>8</v>
      </c>
      <c r="B34" t="s">
        <v>1</v>
      </c>
      <c r="C34" s="3" t="s">
        <v>22</v>
      </c>
      <c r="H34" s="9"/>
      <c r="I34" s="9"/>
    </row>
    <row r="35" spans="1:9" x14ac:dyDescent="0.25">
      <c r="B35" t="s">
        <v>2</v>
      </c>
      <c r="C35" s="3" t="s">
        <v>23</v>
      </c>
      <c r="D35" s="1">
        <f t="shared" ref="D35:D36" si="13">C35-C34+(C34&gt;C35)</f>
        <v>5.8564814814365818E-6</v>
      </c>
      <c r="H35" s="9">
        <f t="shared" ref="H35" si="14">D35</f>
        <v>5.8564814814365818E-6</v>
      </c>
      <c r="I35" s="9"/>
    </row>
    <row r="36" spans="1:9" x14ac:dyDescent="0.25">
      <c r="B36" t="s">
        <v>3</v>
      </c>
      <c r="C36" s="3" t="s">
        <v>24</v>
      </c>
      <c r="D36" s="1">
        <f t="shared" si="13"/>
        <v>8.6805555565838688E-7</v>
      </c>
      <c r="H36" s="9"/>
      <c r="I36" s="9">
        <f t="shared" ref="I36" si="15">D36</f>
        <v>8.6805555565838688E-7</v>
      </c>
    </row>
    <row r="37" spans="1:9" x14ac:dyDescent="0.25">
      <c r="H37" s="9"/>
      <c r="I37" s="9"/>
    </row>
    <row r="38" spans="1:9" x14ac:dyDescent="0.25">
      <c r="A38">
        <v>9</v>
      </c>
      <c r="B38" t="s">
        <v>1</v>
      </c>
      <c r="C38" s="3" t="s">
        <v>25</v>
      </c>
      <c r="H38" s="9"/>
      <c r="I38" s="9"/>
    </row>
    <row r="39" spans="1:9" x14ac:dyDescent="0.25">
      <c r="B39" t="s">
        <v>2</v>
      </c>
      <c r="C39" s="3" t="s">
        <v>26</v>
      </c>
      <c r="D39" s="1">
        <f t="shared" ref="D39:D40" si="16">C39-C38+(C38&gt;C39)</f>
        <v>5.914351851821209E-6</v>
      </c>
      <c r="H39" s="9">
        <f t="shared" ref="H39" si="17">D39</f>
        <v>5.914351851821209E-6</v>
      </c>
      <c r="I39" s="9"/>
    </row>
    <row r="40" spans="1:9" x14ac:dyDescent="0.25">
      <c r="B40" t="s">
        <v>3</v>
      </c>
      <c r="C40" s="3" t="s">
        <v>27</v>
      </c>
      <c r="D40" s="1">
        <f t="shared" si="16"/>
        <v>8.9120370372341995E-7</v>
      </c>
      <c r="H40" s="9"/>
      <c r="I40" s="9">
        <f t="shared" ref="I40" si="18">D40</f>
        <v>8.9120370372341995E-7</v>
      </c>
    </row>
    <row r="41" spans="1:9" x14ac:dyDescent="0.25">
      <c r="H41" s="9"/>
      <c r="I41" s="9"/>
    </row>
    <row r="42" spans="1:9" x14ac:dyDescent="0.25">
      <c r="A42">
        <v>10</v>
      </c>
      <c r="B42" t="s">
        <v>1</v>
      </c>
      <c r="C42" s="3" t="s">
        <v>28</v>
      </c>
      <c r="H42" s="9"/>
      <c r="I42" s="9"/>
    </row>
    <row r="43" spans="1:9" x14ac:dyDescent="0.25">
      <c r="B43" t="s">
        <v>2</v>
      </c>
      <c r="C43" s="3" t="s">
        <v>29</v>
      </c>
      <c r="D43" s="1">
        <f t="shared" ref="D43:D44" si="19">C43-C42+(C42&gt;C43)</f>
        <v>5.9259259259647479E-6</v>
      </c>
      <c r="H43" s="9">
        <f t="shared" ref="H43" si="20">D43</f>
        <v>5.9259259259647479E-6</v>
      </c>
      <c r="I43" s="9"/>
    </row>
    <row r="44" spans="1:9" x14ac:dyDescent="0.25">
      <c r="B44" t="s">
        <v>3</v>
      </c>
      <c r="C44" s="3" t="s">
        <v>30</v>
      </c>
      <c r="D44" s="1">
        <f t="shared" si="19"/>
        <v>8.9120370372341995E-7</v>
      </c>
      <c r="H44" s="9"/>
      <c r="I44" s="9">
        <f t="shared" ref="I44" si="21">D44</f>
        <v>8.9120370372341995E-7</v>
      </c>
    </row>
    <row r="45" spans="1:9" x14ac:dyDescent="0.25">
      <c r="H45" s="9"/>
      <c r="I45" s="9"/>
    </row>
    <row r="46" spans="1:9" x14ac:dyDescent="0.25">
      <c r="A46">
        <v>11</v>
      </c>
      <c r="B46" t="s">
        <v>1</v>
      </c>
      <c r="C46" s="3">
        <v>0.66644878472222224</v>
      </c>
      <c r="H46" s="9"/>
      <c r="I46" s="9"/>
    </row>
    <row r="47" spans="1:9" x14ac:dyDescent="0.25">
      <c r="B47" t="s">
        <v>2</v>
      </c>
      <c r="C47" s="3">
        <v>0.66645472222222224</v>
      </c>
      <c r="D47" s="1">
        <f t="shared" ref="D47:D84" si="22">C47-C46+(C46&gt;C47)</f>
        <v>5.9374999999972644E-6</v>
      </c>
      <c r="H47" s="9">
        <f t="shared" ref="H47" si="23">D47</f>
        <v>5.9374999999972644E-6</v>
      </c>
      <c r="I47" s="9"/>
    </row>
    <row r="48" spans="1:9" x14ac:dyDescent="0.25">
      <c r="B48" t="s">
        <v>3</v>
      </c>
      <c r="C48" s="3">
        <v>0.66645576388888894</v>
      </c>
      <c r="D48" s="1">
        <f t="shared" si="22"/>
        <v>1.0416666667012464E-6</v>
      </c>
      <c r="H48" s="9"/>
      <c r="I48" s="9">
        <f t="shared" ref="I48" si="24">D48</f>
        <v>1.0416666667012464E-6</v>
      </c>
    </row>
    <row r="49" spans="1:9" x14ac:dyDescent="0.25">
      <c r="H49" s="9"/>
      <c r="I49" s="9"/>
    </row>
    <row r="50" spans="1:9" x14ac:dyDescent="0.25">
      <c r="A50">
        <v>12</v>
      </c>
      <c r="B50" t="s">
        <v>1</v>
      </c>
      <c r="C50" s="3">
        <v>0.66704869212962958</v>
      </c>
      <c r="H50" s="9"/>
      <c r="I50" s="9"/>
    </row>
    <row r="51" spans="1:9" x14ac:dyDescent="0.25">
      <c r="B51" t="s">
        <v>2</v>
      </c>
      <c r="C51" s="3">
        <v>0.6670546064814814</v>
      </c>
      <c r="D51" s="1">
        <f t="shared" ref="D51:D76" si="25">C51-C50+(C50&gt;C51)</f>
        <v>5.914351851821209E-6</v>
      </c>
      <c r="H51" s="9">
        <f t="shared" ref="H51" si="26">D51</f>
        <v>5.914351851821209E-6</v>
      </c>
      <c r="I51" s="9"/>
    </row>
    <row r="52" spans="1:9" x14ac:dyDescent="0.25">
      <c r="B52" t="s">
        <v>3</v>
      </c>
      <c r="C52" s="3">
        <v>0.66705563657407418</v>
      </c>
      <c r="D52" s="1">
        <f t="shared" si="25"/>
        <v>1.0300925927797522E-6</v>
      </c>
      <c r="H52" s="9"/>
      <c r="I52" s="9">
        <f t="shared" ref="I52" si="27">D52</f>
        <v>1.0300925927797522E-6</v>
      </c>
    </row>
    <row r="53" spans="1:9" x14ac:dyDescent="0.25">
      <c r="H53" s="9"/>
      <c r="I53" s="9"/>
    </row>
    <row r="54" spans="1:9" x14ac:dyDescent="0.25">
      <c r="A54">
        <v>13</v>
      </c>
      <c r="B54" t="s">
        <v>1</v>
      </c>
      <c r="C54" s="3">
        <v>0.66768903935185187</v>
      </c>
      <c r="H54" s="9"/>
      <c r="I54" s="9"/>
    </row>
    <row r="55" spans="1:9" x14ac:dyDescent="0.25">
      <c r="B55" t="s">
        <v>2</v>
      </c>
      <c r="C55" s="3">
        <v>0.66769498842592589</v>
      </c>
      <c r="D55" s="1">
        <f t="shared" ref="D55:D80" si="28">C55-C54+(C54&gt;C55)</f>
        <v>5.9490740740297809E-6</v>
      </c>
      <c r="H55" s="9">
        <f t="shared" ref="H55" si="29">D55</f>
        <v>5.9490740740297809E-6</v>
      </c>
      <c r="I55" s="9"/>
    </row>
    <row r="56" spans="1:9" x14ac:dyDescent="0.25">
      <c r="B56" t="s">
        <v>3</v>
      </c>
      <c r="C56" s="3">
        <v>0.66769592592592586</v>
      </c>
      <c r="D56" s="1">
        <f t="shared" si="28"/>
        <v>9.3749999996450839E-7</v>
      </c>
      <c r="H56" s="9"/>
      <c r="I56" s="9">
        <f t="shared" ref="I56" si="30">D56</f>
        <v>9.3749999996450839E-7</v>
      </c>
    </row>
    <row r="57" spans="1:9" x14ac:dyDescent="0.25">
      <c r="H57" s="9"/>
      <c r="I57" s="9"/>
    </row>
    <row r="58" spans="1:9" x14ac:dyDescent="0.25">
      <c r="A58">
        <v>14</v>
      </c>
      <c r="B58" t="s">
        <v>1</v>
      </c>
      <c r="C58" s="3">
        <v>0.66811563657407413</v>
      </c>
      <c r="H58" s="9"/>
      <c r="I58" s="9"/>
    </row>
    <row r="59" spans="1:9" x14ac:dyDescent="0.25">
      <c r="B59" t="s">
        <v>2</v>
      </c>
      <c r="C59" s="3">
        <v>0.66812166666666661</v>
      </c>
      <c r="D59" s="1">
        <f t="shared" si="22"/>
        <v>6.0300925924794413E-6</v>
      </c>
      <c r="H59" s="9">
        <f t="shared" ref="H59" si="31">D59</f>
        <v>6.0300925924794413E-6</v>
      </c>
      <c r="I59" s="9"/>
    </row>
    <row r="60" spans="1:9" x14ac:dyDescent="0.25">
      <c r="B60" t="s">
        <v>3</v>
      </c>
      <c r="C60" s="3">
        <v>0.66812254629629619</v>
      </c>
      <c r="D60" s="1">
        <f t="shared" si="22"/>
        <v>8.7962962957988111E-7</v>
      </c>
      <c r="H60" s="9"/>
      <c r="I60" s="9">
        <f t="shared" ref="I60" si="32">D60</f>
        <v>8.7962962957988111E-7</v>
      </c>
    </row>
    <row r="61" spans="1:9" x14ac:dyDescent="0.25">
      <c r="H61" s="9"/>
      <c r="I61" s="9"/>
    </row>
    <row r="62" spans="1:9" x14ac:dyDescent="0.25">
      <c r="A62">
        <v>15</v>
      </c>
      <c r="B62" t="s">
        <v>1</v>
      </c>
      <c r="C62" s="3">
        <v>0.66846363425925925</v>
      </c>
      <c r="H62" s="9"/>
      <c r="I62" s="9"/>
    </row>
    <row r="63" spans="1:9" x14ac:dyDescent="0.25">
      <c r="B63" t="s">
        <v>2</v>
      </c>
      <c r="C63" s="3">
        <v>0.6684696180555556</v>
      </c>
      <c r="D63" s="1">
        <f t="shared" si="25"/>
        <v>5.9837962963493752E-6</v>
      </c>
      <c r="H63" s="9">
        <f t="shared" ref="H63" si="33">D63</f>
        <v>5.9837962963493752E-6</v>
      </c>
      <c r="I63" s="9"/>
    </row>
    <row r="64" spans="1:9" x14ac:dyDescent="0.25">
      <c r="B64" t="s">
        <v>3</v>
      </c>
      <c r="C64" s="3">
        <v>0.66847062499999998</v>
      </c>
      <c r="D64" s="1">
        <f t="shared" si="25"/>
        <v>1.0069444443816522E-6</v>
      </c>
      <c r="H64" s="9"/>
      <c r="I64" s="9">
        <f t="shared" ref="I64" si="34">D64</f>
        <v>1.0069444443816522E-6</v>
      </c>
    </row>
    <row r="65" spans="1:9" x14ac:dyDescent="0.25">
      <c r="H65" s="9"/>
      <c r="I65" s="9"/>
    </row>
    <row r="66" spans="1:9" x14ac:dyDescent="0.25">
      <c r="A66">
        <v>16</v>
      </c>
      <c r="B66" t="s">
        <v>1</v>
      </c>
      <c r="C66" s="3">
        <v>0.66876707175925931</v>
      </c>
      <c r="H66" s="9"/>
      <c r="I66" s="9"/>
    </row>
    <row r="67" spans="1:9" x14ac:dyDescent="0.25">
      <c r="B67" t="s">
        <v>2</v>
      </c>
      <c r="C67" s="3">
        <v>0.66877300925925931</v>
      </c>
      <c r="D67" s="1">
        <f t="shared" si="28"/>
        <v>5.9374999999972644E-6</v>
      </c>
      <c r="H67" s="9">
        <f t="shared" ref="H67" si="35">D67</f>
        <v>5.9374999999972644E-6</v>
      </c>
      <c r="I67" s="9"/>
    </row>
    <row r="68" spans="1:9" x14ac:dyDescent="0.25">
      <c r="B68" t="s">
        <v>3</v>
      </c>
      <c r="C68" s="3">
        <v>0.66877403935185187</v>
      </c>
      <c r="D68" s="1">
        <f t="shared" si="28"/>
        <v>1.0300925925577076E-6</v>
      </c>
      <c r="H68" s="9"/>
      <c r="I68" s="9">
        <f t="shared" ref="I68" si="36">D68</f>
        <v>1.0300925925577076E-6</v>
      </c>
    </row>
    <row r="69" spans="1:9" x14ac:dyDescent="0.25">
      <c r="H69" s="9"/>
      <c r="I69" s="9"/>
    </row>
    <row r="70" spans="1:9" x14ac:dyDescent="0.25">
      <c r="A70">
        <v>17</v>
      </c>
      <c r="B70" t="s">
        <v>1</v>
      </c>
      <c r="C70" s="3">
        <v>0.66908850694444444</v>
      </c>
      <c r="H70" s="9"/>
      <c r="I70" s="9"/>
    </row>
    <row r="71" spans="1:9" x14ac:dyDescent="0.25">
      <c r="B71" t="s">
        <v>2</v>
      </c>
      <c r="C71" s="3">
        <v>0.66909436342592599</v>
      </c>
      <c r="D71" s="1">
        <f t="shared" si="22"/>
        <v>5.8564814815476041E-6</v>
      </c>
      <c r="H71" s="9">
        <f t="shared" ref="H71" si="37">D71</f>
        <v>5.8564814815476041E-6</v>
      </c>
      <c r="I71" s="9"/>
    </row>
    <row r="72" spans="1:9" x14ac:dyDescent="0.25">
      <c r="B72" t="s">
        <v>3</v>
      </c>
      <c r="C72" s="3">
        <v>0.66909525462962971</v>
      </c>
      <c r="D72" s="1">
        <f t="shared" si="22"/>
        <v>8.9120370372341995E-7</v>
      </c>
      <c r="H72" s="9"/>
      <c r="I72" s="9">
        <f t="shared" ref="I72" si="38">D72</f>
        <v>8.9120370372341995E-7</v>
      </c>
    </row>
    <row r="73" spans="1:9" x14ac:dyDescent="0.25">
      <c r="H73" s="9"/>
      <c r="I73" s="9"/>
    </row>
    <row r="74" spans="1:9" x14ac:dyDescent="0.25">
      <c r="A74">
        <v>18</v>
      </c>
      <c r="B74" t="s">
        <v>1</v>
      </c>
      <c r="C74" s="3">
        <v>0.6696513657407408</v>
      </c>
      <c r="H74" s="9"/>
      <c r="I74" s="9"/>
    </row>
    <row r="75" spans="1:9" x14ac:dyDescent="0.25">
      <c r="B75" t="s">
        <v>2</v>
      </c>
      <c r="C75" s="3">
        <v>0.66965731481481472</v>
      </c>
      <c r="D75" s="1">
        <f t="shared" si="25"/>
        <v>5.9490740739187586E-6</v>
      </c>
      <c r="H75" s="9">
        <f t="shared" ref="H75" si="39">D75</f>
        <v>5.9490740739187586E-6</v>
      </c>
      <c r="I75" s="9"/>
    </row>
    <row r="76" spans="1:9" x14ac:dyDescent="0.25">
      <c r="B76" t="s">
        <v>3</v>
      </c>
      <c r="C76" s="3">
        <v>0.66965819444444452</v>
      </c>
      <c r="D76" s="1">
        <f t="shared" si="25"/>
        <v>8.7962962980192572E-7</v>
      </c>
      <c r="H76" s="9"/>
      <c r="I76" s="9">
        <f t="shared" ref="I76" si="40">D76</f>
        <v>8.7962962980192572E-7</v>
      </c>
    </row>
    <row r="77" spans="1:9" x14ac:dyDescent="0.25">
      <c r="H77" s="9"/>
      <c r="I77" s="9"/>
    </row>
    <row r="78" spans="1:9" x14ac:dyDescent="0.25">
      <c r="A78">
        <v>19</v>
      </c>
      <c r="B78" t="s">
        <v>1</v>
      </c>
      <c r="C78" s="3">
        <v>0.67002232638888881</v>
      </c>
      <c r="H78" s="9"/>
      <c r="I78" s="9"/>
    </row>
    <row r="79" spans="1:9" x14ac:dyDescent="0.25">
      <c r="B79" t="s">
        <v>2</v>
      </c>
      <c r="C79" s="3">
        <v>0.67002822916666671</v>
      </c>
      <c r="D79" s="1">
        <f t="shared" si="28"/>
        <v>5.9027777778997148E-6</v>
      </c>
      <c r="H79" s="9">
        <f t="shared" ref="H79" si="41">D79</f>
        <v>5.9027777778997148E-6</v>
      </c>
      <c r="I79" s="9"/>
    </row>
    <row r="80" spans="1:9" x14ac:dyDescent="0.25">
      <c r="B80" t="s">
        <v>3</v>
      </c>
      <c r="C80" s="3">
        <v>0.67002928240740733</v>
      </c>
      <c r="D80" s="1">
        <f t="shared" si="28"/>
        <v>1.0532407406227406E-6</v>
      </c>
      <c r="H80" s="9"/>
      <c r="I80" s="9">
        <f t="shared" ref="I80" si="42">D80</f>
        <v>1.0532407406227406E-6</v>
      </c>
    </row>
    <row r="81" spans="1:9" x14ac:dyDescent="0.25">
      <c r="H81" s="9"/>
      <c r="I81" s="9"/>
    </row>
    <row r="82" spans="1:9" x14ac:dyDescent="0.25">
      <c r="A82">
        <v>20</v>
      </c>
      <c r="B82" t="s">
        <v>1</v>
      </c>
      <c r="C82" s="3">
        <v>0.67050202546296289</v>
      </c>
      <c r="H82" s="9"/>
      <c r="I82" s="9"/>
    </row>
    <row r="83" spans="1:9" x14ac:dyDescent="0.25">
      <c r="B83" t="s">
        <v>2</v>
      </c>
      <c r="C83" s="3">
        <v>0.67050802083333327</v>
      </c>
      <c r="D83" s="1">
        <f t="shared" si="22"/>
        <v>5.9953703703818917E-6</v>
      </c>
      <c r="H83" s="9">
        <f t="shared" ref="H83" si="43">D83</f>
        <v>5.9953703703818917E-6</v>
      </c>
      <c r="I83" s="9"/>
    </row>
    <row r="84" spans="1:9" x14ac:dyDescent="0.25">
      <c r="B84" t="s">
        <v>3</v>
      </c>
      <c r="C84" s="3">
        <v>0.67050906249999997</v>
      </c>
      <c r="D84" s="1">
        <f t="shared" si="22"/>
        <v>1.0416666667012464E-6</v>
      </c>
      <c r="H84" s="9"/>
      <c r="I84" s="9">
        <f t="shared" ref="I84" si="44">D84</f>
        <v>1.0416666667012464E-6</v>
      </c>
    </row>
    <row r="85" spans="1:9" x14ac:dyDescent="0.25">
      <c r="H85" s="9"/>
      <c r="I85" s="9"/>
    </row>
    <row r="86" spans="1:9" x14ac:dyDescent="0.25">
      <c r="H86" s="9"/>
      <c r="I86" s="9"/>
    </row>
  </sheetData>
  <mergeCells count="2">
    <mergeCell ref="A4:M4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92B5-D2B2-C348-AFC6-B7B555550BF9}">
  <dimension ref="A1:AK31"/>
  <sheetViews>
    <sheetView zoomScale="80" zoomScaleNormal="80" workbookViewId="0">
      <selection sqref="A1:XFD1048576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81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5.9</v>
      </c>
      <c r="G9">
        <v>3</v>
      </c>
      <c r="H9">
        <v>5.9</v>
      </c>
      <c r="I9">
        <v>3.8</v>
      </c>
      <c r="J9">
        <v>5</v>
      </c>
      <c r="L9">
        <v>4.4000000000000004</v>
      </c>
      <c r="M9">
        <v>3</v>
      </c>
      <c r="N9">
        <v>3.9</v>
      </c>
      <c r="O9">
        <v>3.5</v>
      </c>
      <c r="P9">
        <v>4.0999999999999996</v>
      </c>
      <c r="AJ9" t="s">
        <v>56</v>
      </c>
      <c r="AK9">
        <f>AVERAGE(X9:AF9,F9)</f>
        <v>5.9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4.25</v>
      </c>
    </row>
    <row r="13" spans="1:37" x14ac:dyDescent="0.25">
      <c r="B13" t="s">
        <v>46</v>
      </c>
    </row>
    <row r="14" spans="1:37" x14ac:dyDescent="0.25">
      <c r="D14" t="s">
        <v>81</v>
      </c>
      <c r="E14" t="s">
        <v>55</v>
      </c>
      <c r="F14">
        <v>28.8</v>
      </c>
      <c r="L14">
        <v>28.8</v>
      </c>
    </row>
    <row r="15" spans="1:37" x14ac:dyDescent="0.25">
      <c r="E15" t="s">
        <v>51</v>
      </c>
      <c r="F15" s="8">
        <v>40.200000000000003</v>
      </c>
      <c r="G15" s="8">
        <v>39.5</v>
      </c>
      <c r="H15">
        <v>39.4</v>
      </c>
      <c r="I15">
        <v>39.700000000000003</v>
      </c>
      <c r="J15">
        <v>39.700000000000003</v>
      </c>
      <c r="L15">
        <v>38.799999999999997</v>
      </c>
      <c r="M15">
        <v>38.799999999999997</v>
      </c>
      <c r="N15">
        <v>39</v>
      </c>
      <c r="O15">
        <v>39.200000000000003</v>
      </c>
      <c r="P15">
        <v>39.6</v>
      </c>
    </row>
    <row r="16" spans="1:37" x14ac:dyDescent="0.25">
      <c r="E16" t="s">
        <v>52</v>
      </c>
      <c r="F16" s="8">
        <v>39.200000000000003</v>
      </c>
      <c r="G16">
        <v>38.700000000000003</v>
      </c>
      <c r="H16">
        <v>38.799999999999997</v>
      </c>
      <c r="I16">
        <v>39.1</v>
      </c>
      <c r="J16">
        <v>39.200000000000003</v>
      </c>
      <c r="L16">
        <v>38.1</v>
      </c>
      <c r="M16">
        <v>38.200000000000003</v>
      </c>
      <c r="N16">
        <v>38.299999999999997</v>
      </c>
      <c r="O16">
        <v>38.6</v>
      </c>
      <c r="P16">
        <v>38.700000000000003</v>
      </c>
    </row>
    <row r="18" spans="3:9" x14ac:dyDescent="0.25">
      <c r="C18" s="3"/>
      <c r="D18" s="1"/>
      <c r="H18" s="1"/>
    </row>
    <row r="19" spans="3:9" x14ac:dyDescent="0.25">
      <c r="C19" s="3"/>
      <c r="D19" s="1"/>
      <c r="H19" s="1"/>
    </row>
    <row r="20" spans="3:9" x14ac:dyDescent="0.25">
      <c r="C20" s="3"/>
      <c r="D20" s="1"/>
      <c r="H20" s="1"/>
      <c r="I20" s="1"/>
    </row>
    <row r="21" spans="3:9" x14ac:dyDescent="0.25">
      <c r="C21" s="3"/>
      <c r="D21" s="1"/>
      <c r="H21" s="1"/>
    </row>
    <row r="22" spans="3:9" x14ac:dyDescent="0.25">
      <c r="C22" s="3"/>
      <c r="D22" s="1"/>
      <c r="H22" s="1"/>
    </row>
    <row r="23" spans="3:9" x14ac:dyDescent="0.25">
      <c r="C23" s="3"/>
      <c r="D23" s="1"/>
      <c r="H23" s="1"/>
    </row>
    <row r="24" spans="3:9" x14ac:dyDescent="0.25">
      <c r="C24" s="3"/>
      <c r="D24" s="1"/>
      <c r="H24" s="1"/>
      <c r="I24" s="1"/>
    </row>
    <row r="25" spans="3:9" x14ac:dyDescent="0.25">
      <c r="C25" s="3"/>
      <c r="D25" s="1"/>
      <c r="H25" s="1"/>
    </row>
    <row r="26" spans="3:9" x14ac:dyDescent="0.25">
      <c r="C26" s="3"/>
      <c r="D26" s="1"/>
      <c r="H26" s="1"/>
    </row>
    <row r="27" spans="3:9" x14ac:dyDescent="0.25">
      <c r="C27" s="3"/>
      <c r="D27" s="1"/>
      <c r="H27" s="1"/>
      <c r="I27" s="1"/>
    </row>
    <row r="28" spans="3:9" x14ac:dyDescent="0.25">
      <c r="C28" s="3"/>
      <c r="D28" s="1"/>
      <c r="H28" s="1"/>
      <c r="I28" s="1"/>
    </row>
    <row r="29" spans="3:9" x14ac:dyDescent="0.25">
      <c r="C29" s="3"/>
      <c r="D29" s="1"/>
      <c r="H29" s="1"/>
    </row>
    <row r="30" spans="3:9" x14ac:dyDescent="0.25">
      <c r="C30" s="3"/>
      <c r="D30" s="1"/>
      <c r="H30" s="1"/>
      <c r="I30" s="1"/>
    </row>
    <row r="31" spans="3:9" x14ac:dyDescent="0.25">
      <c r="H31" s="1"/>
      <c r="I31" s="1"/>
    </row>
  </sheetData>
  <mergeCells count="2">
    <mergeCell ref="A1:L1"/>
    <mergeCell ref="A4:M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3C3F-9CE4-472C-A150-02094E69676B}">
  <dimension ref="A1:AK42"/>
  <sheetViews>
    <sheetView zoomScale="80" zoomScaleNormal="80" workbookViewId="0">
      <selection activeCell="L30" sqref="L30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9.375" bestFit="1" customWidth="1"/>
    <col min="5" max="5" width="11.5" bestFit="1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82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83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6.6</v>
      </c>
      <c r="G9">
        <v>0.9</v>
      </c>
      <c r="H9">
        <v>1</v>
      </c>
      <c r="I9">
        <v>1.8</v>
      </c>
      <c r="J9">
        <v>2.2000000000000002</v>
      </c>
      <c r="AJ9" t="s">
        <v>56</v>
      </c>
      <c r="AK9">
        <f>AVERAGE(X9:AF9,F9)</f>
        <v>6.6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2.5</v>
      </c>
    </row>
    <row r="12" spans="1:37" x14ac:dyDescent="0.25">
      <c r="D12" t="s">
        <v>85</v>
      </c>
      <c r="E12" t="s">
        <v>55</v>
      </c>
      <c r="F12" s="8">
        <v>0</v>
      </c>
      <c r="L12">
        <v>0</v>
      </c>
      <c r="R12">
        <v>0</v>
      </c>
    </row>
    <row r="13" spans="1:37" x14ac:dyDescent="0.25">
      <c r="E13" t="s">
        <v>51</v>
      </c>
      <c r="F13" s="8">
        <v>12.9</v>
      </c>
      <c r="G13">
        <v>2.9</v>
      </c>
      <c r="H13">
        <v>2</v>
      </c>
      <c r="I13">
        <v>3</v>
      </c>
      <c r="J13">
        <v>1</v>
      </c>
      <c r="AJ13" t="s">
        <v>56</v>
      </c>
      <c r="AK13">
        <f>AVERAGE(X13:AF13,F13)</f>
        <v>12.9</v>
      </c>
    </row>
    <row r="14" spans="1:37" x14ac:dyDescent="0.25">
      <c r="E14" t="s">
        <v>52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AJ14" t="s">
        <v>57</v>
      </c>
      <c r="AK14">
        <f>AVERAGE(F13:V13)</f>
        <v>4.3600000000000003</v>
      </c>
    </row>
    <row r="16" spans="1:37" x14ac:dyDescent="0.25">
      <c r="D16" t="s">
        <v>86</v>
      </c>
      <c r="E16" t="s">
        <v>55</v>
      </c>
      <c r="F16" s="8">
        <v>0</v>
      </c>
      <c r="L16">
        <v>0</v>
      </c>
      <c r="R16">
        <v>0</v>
      </c>
    </row>
    <row r="17" spans="2:37" x14ac:dyDescent="0.25">
      <c r="E17" t="s">
        <v>51</v>
      </c>
      <c r="F17" s="8">
        <v>12</v>
      </c>
      <c r="G17">
        <v>3</v>
      </c>
      <c r="H17">
        <v>2.1</v>
      </c>
      <c r="I17">
        <v>2.8</v>
      </c>
      <c r="J17">
        <v>1</v>
      </c>
      <c r="AJ17" t="s">
        <v>56</v>
      </c>
      <c r="AK17">
        <f>AVERAGE(X17:AF17,F17)</f>
        <v>12</v>
      </c>
    </row>
    <row r="18" spans="2:37" x14ac:dyDescent="0.25">
      <c r="E18" t="s">
        <v>52</v>
      </c>
      <c r="F18">
        <v>0</v>
      </c>
      <c r="G18">
        <v>0</v>
      </c>
      <c r="H18">
        <v>0</v>
      </c>
      <c r="I18">
        <v>0</v>
      </c>
      <c r="J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0</v>
      </c>
      <c r="S18">
        <v>0</v>
      </c>
      <c r="T18">
        <v>0</v>
      </c>
      <c r="U18">
        <v>0</v>
      </c>
      <c r="V18">
        <v>0</v>
      </c>
      <c r="AJ18" t="s">
        <v>57</v>
      </c>
      <c r="AK18">
        <f>AVERAGE(F17:V17)</f>
        <v>4.1800000000000006</v>
      </c>
    </row>
    <row r="20" spans="2:37" x14ac:dyDescent="0.25">
      <c r="B20" t="s">
        <v>46</v>
      </c>
    </row>
    <row r="21" spans="2:37" x14ac:dyDescent="0.25">
      <c r="D21" t="s">
        <v>83</v>
      </c>
      <c r="E21" t="s">
        <v>55</v>
      </c>
      <c r="F21">
        <v>33.5</v>
      </c>
    </row>
    <row r="22" spans="2:37" x14ac:dyDescent="0.25">
      <c r="E22" t="s">
        <v>51</v>
      </c>
      <c r="F22" s="8">
        <v>53.8</v>
      </c>
      <c r="G22" s="8">
        <v>53.9</v>
      </c>
      <c r="H22" s="8">
        <v>53.9</v>
      </c>
      <c r="I22" s="8">
        <v>54</v>
      </c>
      <c r="J22" s="8">
        <v>54.2</v>
      </c>
    </row>
    <row r="23" spans="2:37" x14ac:dyDescent="0.25">
      <c r="E23" t="s">
        <v>52</v>
      </c>
      <c r="F23" s="8">
        <v>53.6</v>
      </c>
      <c r="G23" s="8">
        <v>53.8</v>
      </c>
      <c r="H23" s="8">
        <v>53.8</v>
      </c>
      <c r="I23" s="8">
        <v>53.8</v>
      </c>
      <c r="J23" s="8">
        <v>53.9</v>
      </c>
    </row>
    <row r="24" spans="2:37" x14ac:dyDescent="0.25">
      <c r="F24" s="8"/>
      <c r="G24" s="8"/>
    </row>
    <row r="25" spans="2:37" x14ac:dyDescent="0.25">
      <c r="D25" t="s">
        <v>85</v>
      </c>
      <c r="E25" t="s">
        <v>55</v>
      </c>
      <c r="F25" s="8">
        <v>33.1</v>
      </c>
    </row>
    <row r="26" spans="2:37" x14ac:dyDescent="0.25">
      <c r="E26" t="s">
        <v>51</v>
      </c>
      <c r="F26" s="8">
        <v>62</v>
      </c>
      <c r="G26" s="8">
        <v>61.1</v>
      </c>
      <c r="H26">
        <v>60.8</v>
      </c>
      <c r="I26">
        <v>60.4</v>
      </c>
      <c r="J26">
        <v>60.1</v>
      </c>
    </row>
    <row r="27" spans="2:37" x14ac:dyDescent="0.25">
      <c r="E27" t="s">
        <v>52</v>
      </c>
      <c r="F27" s="8">
        <v>60.7</v>
      </c>
      <c r="G27" s="8">
        <v>60.4</v>
      </c>
      <c r="H27">
        <v>60.1</v>
      </c>
      <c r="I27">
        <v>59.9</v>
      </c>
      <c r="J27">
        <v>59.8</v>
      </c>
    </row>
    <row r="29" spans="2:37" x14ac:dyDescent="0.25">
      <c r="D29" t="s">
        <v>86</v>
      </c>
      <c r="E29" t="s">
        <v>55</v>
      </c>
      <c r="F29">
        <v>33.1</v>
      </c>
    </row>
    <row r="30" spans="2:37" x14ac:dyDescent="0.25">
      <c r="E30" t="s">
        <v>51</v>
      </c>
      <c r="F30" s="8">
        <v>58.8</v>
      </c>
      <c r="G30" s="8">
        <v>58.8</v>
      </c>
      <c r="H30">
        <v>58.7</v>
      </c>
      <c r="I30">
        <v>59.2</v>
      </c>
      <c r="J30">
        <v>59.1</v>
      </c>
    </row>
    <row r="31" spans="2:37" x14ac:dyDescent="0.25">
      <c r="E31" t="s">
        <v>52</v>
      </c>
      <c r="F31" s="8">
        <v>57.7</v>
      </c>
      <c r="G31" s="8">
        <v>57.7</v>
      </c>
      <c r="H31">
        <v>57.7</v>
      </c>
      <c r="I31">
        <v>58.1</v>
      </c>
      <c r="J31">
        <v>58.1</v>
      </c>
    </row>
    <row r="32" spans="2:37" x14ac:dyDescent="0.25">
      <c r="C32" s="3"/>
      <c r="D32" s="1"/>
      <c r="H32" s="1"/>
    </row>
    <row r="33" spans="3:9" x14ac:dyDescent="0.25">
      <c r="C33" s="3"/>
      <c r="D33" s="1"/>
      <c r="H33" s="1"/>
    </row>
    <row r="34" spans="3:9" x14ac:dyDescent="0.25">
      <c r="C34" s="3"/>
      <c r="D34" s="1"/>
      <c r="H34" s="1"/>
    </row>
    <row r="35" spans="3:9" x14ac:dyDescent="0.25">
      <c r="C35" s="3"/>
      <c r="D35" s="1"/>
      <c r="H35" s="1"/>
      <c r="I35" s="1"/>
    </row>
    <row r="36" spans="3:9" x14ac:dyDescent="0.25">
      <c r="C36" s="3"/>
      <c r="D36" s="1"/>
      <c r="H36" s="1"/>
    </row>
    <row r="37" spans="3:9" x14ac:dyDescent="0.25">
      <c r="C37" s="3"/>
      <c r="D37" s="1"/>
      <c r="H37" s="1"/>
    </row>
    <row r="38" spans="3:9" x14ac:dyDescent="0.25">
      <c r="C38" s="3"/>
      <c r="D38" s="1"/>
      <c r="H38" s="1"/>
      <c r="I38" s="1"/>
    </row>
    <row r="39" spans="3:9" x14ac:dyDescent="0.25">
      <c r="C39" s="3"/>
      <c r="D39" s="1"/>
      <c r="H39" s="1"/>
      <c r="I39" s="1"/>
    </row>
    <row r="40" spans="3:9" x14ac:dyDescent="0.25">
      <c r="C40" s="3"/>
      <c r="D40" s="1"/>
      <c r="H40" s="1"/>
    </row>
    <row r="41" spans="3:9" x14ac:dyDescent="0.25">
      <c r="C41" s="3"/>
      <c r="D41" s="1"/>
      <c r="H41" s="1"/>
      <c r="I41" s="1"/>
    </row>
    <row r="42" spans="3:9" x14ac:dyDescent="0.25">
      <c r="H42" s="1"/>
      <c r="I42" s="1"/>
    </row>
  </sheetData>
  <mergeCells count="2">
    <mergeCell ref="A1:L1"/>
    <mergeCell ref="A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1366-1B92-4F25-9664-0B3ABCEE959A}">
  <dimension ref="A1:AK34"/>
  <sheetViews>
    <sheetView zoomScale="80" zoomScaleNormal="80" workbookViewId="0">
      <selection activeCell="D8" sqref="D8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9.375" bestFit="1" customWidth="1"/>
    <col min="5" max="5" width="11.5" bestFit="1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82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83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4</v>
      </c>
      <c r="G9">
        <v>3</v>
      </c>
      <c r="H9">
        <v>2.9</v>
      </c>
      <c r="I9">
        <v>4.2</v>
      </c>
      <c r="J9">
        <v>3.7</v>
      </c>
      <c r="L9">
        <v>5.0999999999999996</v>
      </c>
      <c r="M9">
        <v>3.9</v>
      </c>
      <c r="N9">
        <v>4</v>
      </c>
      <c r="O9">
        <v>4.8</v>
      </c>
      <c r="P9">
        <v>5</v>
      </c>
      <c r="AJ9" t="s">
        <v>56</v>
      </c>
      <c r="AK9">
        <f>AVERAGE(X9:AF9,F9)</f>
        <v>4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4.0599999999999996</v>
      </c>
    </row>
    <row r="12" spans="1:37" x14ac:dyDescent="0.25">
      <c r="D12" t="s">
        <v>84</v>
      </c>
      <c r="E12" t="s">
        <v>55</v>
      </c>
      <c r="F12" s="8">
        <v>0</v>
      </c>
      <c r="L12">
        <v>0</v>
      </c>
      <c r="R12">
        <v>0</v>
      </c>
    </row>
    <row r="13" spans="1:37" x14ac:dyDescent="0.25">
      <c r="E13" t="s">
        <v>51</v>
      </c>
      <c r="F13" s="8">
        <v>4.5999999999999996</v>
      </c>
      <c r="G13">
        <v>4.8</v>
      </c>
      <c r="H13">
        <v>4</v>
      </c>
      <c r="I13">
        <v>4.9000000000000004</v>
      </c>
      <c r="J13">
        <v>6.2</v>
      </c>
      <c r="L13">
        <v>5.8</v>
      </c>
      <c r="M13">
        <v>5</v>
      </c>
      <c r="N13">
        <v>6</v>
      </c>
      <c r="O13">
        <v>6.5</v>
      </c>
      <c r="P13">
        <v>5.6</v>
      </c>
      <c r="AJ13" t="s">
        <v>56</v>
      </c>
      <c r="AK13">
        <f>AVERAGE(X13:AF13,F13)</f>
        <v>4.5999999999999996</v>
      </c>
    </row>
    <row r="14" spans="1:37" x14ac:dyDescent="0.25">
      <c r="E14" t="s">
        <v>52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AJ14" t="s">
        <v>57</v>
      </c>
      <c r="AK14">
        <f>AVERAGE(F13:V13)</f>
        <v>5.34</v>
      </c>
    </row>
    <row r="16" spans="1:37" x14ac:dyDescent="0.25">
      <c r="B16" t="s">
        <v>46</v>
      </c>
    </row>
    <row r="17" spans="3:16" x14ac:dyDescent="0.25">
      <c r="D17" t="s">
        <v>83</v>
      </c>
      <c r="E17" t="s">
        <v>55</v>
      </c>
      <c r="F17">
        <v>29</v>
      </c>
      <c r="L17">
        <v>29.3</v>
      </c>
    </row>
    <row r="18" spans="3:16" x14ac:dyDescent="0.25">
      <c r="E18" t="s">
        <v>51</v>
      </c>
      <c r="F18" s="8">
        <v>40.1</v>
      </c>
      <c r="G18" s="8">
        <v>40</v>
      </c>
      <c r="H18">
        <v>40.299999999999997</v>
      </c>
      <c r="I18">
        <v>41</v>
      </c>
      <c r="J18">
        <v>40.799999999999997</v>
      </c>
      <c r="L18">
        <v>40.6</v>
      </c>
      <c r="M18">
        <v>40.5</v>
      </c>
      <c r="N18">
        <v>40.4</v>
      </c>
      <c r="O18">
        <v>40.5</v>
      </c>
      <c r="P18">
        <v>40.700000000000003</v>
      </c>
    </row>
    <row r="19" spans="3:16" x14ac:dyDescent="0.25">
      <c r="E19" t="s">
        <v>52</v>
      </c>
      <c r="F19" s="8">
        <v>39.799999999999997</v>
      </c>
      <c r="G19" s="8">
        <v>39.799999999999997</v>
      </c>
      <c r="H19">
        <v>40</v>
      </c>
      <c r="I19">
        <v>40.700000000000003</v>
      </c>
      <c r="J19">
        <v>40.6</v>
      </c>
      <c r="L19">
        <v>40.5</v>
      </c>
      <c r="M19">
        <v>40.1</v>
      </c>
      <c r="N19">
        <v>40.299999999999997</v>
      </c>
      <c r="O19">
        <v>40.299999999999997</v>
      </c>
      <c r="P19">
        <v>40.5</v>
      </c>
    </row>
    <row r="21" spans="3:16" x14ac:dyDescent="0.25">
      <c r="D21" t="s">
        <v>84</v>
      </c>
      <c r="E21" t="s">
        <v>55</v>
      </c>
      <c r="F21">
        <v>29.3</v>
      </c>
      <c r="L21">
        <v>29.3</v>
      </c>
    </row>
    <row r="22" spans="3:16" x14ac:dyDescent="0.25">
      <c r="E22" t="s">
        <v>51</v>
      </c>
      <c r="F22" s="8">
        <v>40.9</v>
      </c>
      <c r="G22" s="8">
        <v>40.5</v>
      </c>
      <c r="H22">
        <v>41</v>
      </c>
      <c r="I22">
        <v>40.799999999999997</v>
      </c>
      <c r="J22">
        <v>41.1</v>
      </c>
      <c r="L22">
        <v>41</v>
      </c>
      <c r="M22">
        <v>40.799999999999997</v>
      </c>
      <c r="N22">
        <v>40.799999999999997</v>
      </c>
      <c r="O22">
        <v>41.1</v>
      </c>
      <c r="P22">
        <v>41</v>
      </c>
    </row>
    <row r="23" spans="3:16" x14ac:dyDescent="0.25">
      <c r="E23" t="s">
        <v>52</v>
      </c>
      <c r="F23" s="8">
        <v>39.700000000000003</v>
      </c>
      <c r="G23" s="8">
        <v>39.6</v>
      </c>
      <c r="H23">
        <v>39.9</v>
      </c>
      <c r="I23">
        <v>39.799999999999997</v>
      </c>
      <c r="J23">
        <v>40</v>
      </c>
      <c r="L23">
        <v>39.799999999999997</v>
      </c>
      <c r="M23">
        <v>39.6</v>
      </c>
      <c r="N23">
        <v>39.799999999999997</v>
      </c>
      <c r="O23">
        <v>40.700000000000003</v>
      </c>
      <c r="P23">
        <v>40</v>
      </c>
    </row>
    <row r="24" spans="3:16" x14ac:dyDescent="0.25">
      <c r="C24" s="3"/>
      <c r="D24" s="1"/>
      <c r="H24" s="1"/>
    </row>
    <row r="25" spans="3:16" x14ac:dyDescent="0.25">
      <c r="C25" s="3"/>
      <c r="D25" s="1"/>
      <c r="H25" s="1"/>
    </row>
    <row r="26" spans="3:16" x14ac:dyDescent="0.25">
      <c r="C26" s="3"/>
      <c r="D26" s="1"/>
      <c r="H26" s="1"/>
    </row>
    <row r="27" spans="3:16" x14ac:dyDescent="0.25">
      <c r="C27" s="3"/>
      <c r="D27" s="1"/>
      <c r="H27" s="1"/>
      <c r="I27" s="1"/>
    </row>
    <row r="28" spans="3:16" x14ac:dyDescent="0.25">
      <c r="C28" s="3"/>
      <c r="D28" s="1"/>
      <c r="H28" s="1"/>
    </row>
    <row r="29" spans="3:16" x14ac:dyDescent="0.25">
      <c r="C29" s="3"/>
      <c r="D29" s="1"/>
      <c r="H29" s="1"/>
    </row>
    <row r="30" spans="3:16" x14ac:dyDescent="0.25">
      <c r="C30" s="3"/>
      <c r="D30" s="1"/>
      <c r="H30" s="1"/>
      <c r="I30" s="1"/>
    </row>
    <row r="31" spans="3:16" x14ac:dyDescent="0.25">
      <c r="C31" s="3"/>
      <c r="D31" s="1"/>
      <c r="H31" s="1"/>
      <c r="I31" s="1"/>
    </row>
    <row r="32" spans="3:16" x14ac:dyDescent="0.25">
      <c r="C32" s="3"/>
      <c r="D32" s="1"/>
      <c r="H32" s="1"/>
    </row>
    <row r="33" spans="3:9" x14ac:dyDescent="0.25">
      <c r="C33" s="3"/>
      <c r="D33" s="1"/>
      <c r="H33" s="1"/>
      <c r="I33" s="1"/>
    </row>
    <row r="34" spans="3:9" x14ac:dyDescent="0.25">
      <c r="H34" s="1"/>
      <c r="I34" s="1"/>
    </row>
  </sheetData>
  <mergeCells count="2">
    <mergeCell ref="A1:L1"/>
    <mergeCell ref="A4:M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7182-5887-44DF-A3A7-4A730F191251}">
  <dimension ref="A1:AK31"/>
  <sheetViews>
    <sheetView zoomScale="80" zoomScaleNormal="80" workbookViewId="0">
      <selection activeCell="H10" sqref="H10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90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</row>
    <row r="8" spans="1:37" x14ac:dyDescent="0.25">
      <c r="D8" t="s">
        <v>87</v>
      </c>
      <c r="E8" t="s">
        <v>55</v>
      </c>
      <c r="F8" s="8">
        <v>0</v>
      </c>
    </row>
    <row r="9" spans="1:37" x14ac:dyDescent="0.25">
      <c r="E9" t="s">
        <v>51</v>
      </c>
      <c r="F9" s="8">
        <v>18.7</v>
      </c>
      <c r="AJ9" t="s">
        <v>56</v>
      </c>
      <c r="AK9">
        <f>AVERAGE(X9:AF9,F9)</f>
        <v>18.7</v>
      </c>
    </row>
    <row r="10" spans="1:37" x14ac:dyDescent="0.25">
      <c r="E10" t="s">
        <v>88</v>
      </c>
      <c r="F10">
        <v>11.1</v>
      </c>
      <c r="AJ10" t="s">
        <v>57</v>
      </c>
      <c r="AK10">
        <f>AVERAGE(F9:V9)</f>
        <v>18.7</v>
      </c>
    </row>
    <row r="11" spans="1:37" x14ac:dyDescent="0.25">
      <c r="E11" t="s">
        <v>52</v>
      </c>
      <c r="F11">
        <v>0</v>
      </c>
    </row>
    <row r="13" spans="1:37" x14ac:dyDescent="0.25">
      <c r="B13" t="s">
        <v>46</v>
      </c>
    </row>
    <row r="14" spans="1:37" x14ac:dyDescent="0.25">
      <c r="D14" t="s">
        <v>87</v>
      </c>
      <c r="E14" t="s">
        <v>55</v>
      </c>
      <c r="F14">
        <v>75.2</v>
      </c>
    </row>
    <row r="15" spans="1:37" x14ac:dyDescent="0.25">
      <c r="E15" t="s">
        <v>51</v>
      </c>
      <c r="F15" s="8">
        <v>79.8</v>
      </c>
      <c r="G15" s="8"/>
    </row>
    <row r="16" spans="1:37" x14ac:dyDescent="0.25">
      <c r="E16" t="s">
        <v>88</v>
      </c>
      <c r="F16" s="8">
        <v>79.2</v>
      </c>
    </row>
    <row r="17" spans="3:9" x14ac:dyDescent="0.25">
      <c r="E17" t="s">
        <v>52</v>
      </c>
      <c r="F17" s="8">
        <v>78.8</v>
      </c>
    </row>
    <row r="18" spans="3:9" x14ac:dyDescent="0.25">
      <c r="C18" s="3"/>
      <c r="D18" s="1"/>
      <c r="H18" s="1"/>
    </row>
    <row r="19" spans="3:9" x14ac:dyDescent="0.25">
      <c r="C19" s="3"/>
      <c r="D19" s="1"/>
      <c r="H19" s="1"/>
    </row>
    <row r="20" spans="3:9" x14ac:dyDescent="0.25">
      <c r="C20" s="3"/>
      <c r="D20" s="1"/>
      <c r="H20" s="1"/>
      <c r="I20" s="1"/>
    </row>
    <row r="21" spans="3:9" x14ac:dyDescent="0.25">
      <c r="C21" s="3"/>
      <c r="D21" s="1"/>
      <c r="H21" s="1"/>
    </row>
    <row r="22" spans="3:9" x14ac:dyDescent="0.25">
      <c r="C22" s="3"/>
      <c r="D22" s="1"/>
      <c r="H22" s="1"/>
    </row>
    <row r="23" spans="3:9" x14ac:dyDescent="0.25">
      <c r="C23" s="3"/>
      <c r="D23" s="1"/>
      <c r="H23" s="1"/>
    </row>
    <row r="24" spans="3:9" x14ac:dyDescent="0.25">
      <c r="C24" s="3"/>
      <c r="D24" s="1"/>
      <c r="H24" s="1"/>
      <c r="I24" s="1"/>
    </row>
    <row r="25" spans="3:9" x14ac:dyDescent="0.25">
      <c r="C25" s="3"/>
      <c r="D25" s="1"/>
      <c r="H25" s="1"/>
    </row>
    <row r="26" spans="3:9" x14ac:dyDescent="0.25">
      <c r="C26" s="3"/>
      <c r="D26" s="1"/>
      <c r="H26" s="1"/>
    </row>
    <row r="27" spans="3:9" x14ac:dyDescent="0.25">
      <c r="C27" s="3"/>
      <c r="D27" s="1"/>
      <c r="H27" s="1"/>
      <c r="I27" s="1"/>
    </row>
    <row r="28" spans="3:9" x14ac:dyDescent="0.25">
      <c r="C28" s="3"/>
      <c r="D28" s="1"/>
      <c r="H28" s="1"/>
      <c r="I28" s="1"/>
    </row>
    <row r="29" spans="3:9" x14ac:dyDescent="0.25">
      <c r="C29" s="3"/>
      <c r="D29" s="1"/>
      <c r="H29" s="1"/>
    </row>
    <row r="30" spans="3:9" x14ac:dyDescent="0.25">
      <c r="C30" s="3"/>
      <c r="D30" s="1"/>
      <c r="H30" s="1"/>
      <c r="I30" s="1"/>
    </row>
    <row r="31" spans="3:9" x14ac:dyDescent="0.25">
      <c r="H31" s="1"/>
      <c r="I31" s="1"/>
    </row>
  </sheetData>
  <mergeCells count="2">
    <mergeCell ref="A1:L1"/>
    <mergeCell ref="A4:M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30F4-5B4B-4DD1-B83D-460D67F799F5}">
  <dimension ref="A1:AK31"/>
  <sheetViews>
    <sheetView zoomScale="80" zoomScaleNormal="80" workbookViewId="0">
      <selection sqref="A1:XFD1048576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89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</row>
    <row r="8" spans="1:37" x14ac:dyDescent="0.25">
      <c r="D8" t="s">
        <v>87</v>
      </c>
      <c r="E8" t="s">
        <v>55</v>
      </c>
      <c r="F8" s="8">
        <v>0</v>
      </c>
    </row>
    <row r="9" spans="1:37" x14ac:dyDescent="0.25">
      <c r="E9" t="s">
        <v>51</v>
      </c>
      <c r="F9" s="8">
        <v>19.8</v>
      </c>
      <c r="AJ9" t="s">
        <v>56</v>
      </c>
      <c r="AK9">
        <f>AVERAGE(X9:AF9,F9)</f>
        <v>19.8</v>
      </c>
    </row>
    <row r="10" spans="1:37" x14ac:dyDescent="0.25">
      <c r="E10" t="s">
        <v>88</v>
      </c>
      <c r="F10">
        <v>11</v>
      </c>
      <c r="AJ10" t="s">
        <v>57</v>
      </c>
      <c r="AK10">
        <f>AVERAGE(F9:V9)</f>
        <v>19.8</v>
      </c>
    </row>
    <row r="11" spans="1:37" x14ac:dyDescent="0.25">
      <c r="E11" t="s">
        <v>52</v>
      </c>
      <c r="F11">
        <v>0</v>
      </c>
    </row>
    <row r="13" spans="1:37" x14ac:dyDescent="0.25">
      <c r="B13" t="s">
        <v>46</v>
      </c>
    </row>
    <row r="14" spans="1:37" x14ac:dyDescent="0.25">
      <c r="D14" t="s">
        <v>87</v>
      </c>
      <c r="E14" t="s">
        <v>55</v>
      </c>
      <c r="F14">
        <v>60.1</v>
      </c>
    </row>
    <row r="15" spans="1:37" x14ac:dyDescent="0.25">
      <c r="E15" t="s">
        <v>51</v>
      </c>
      <c r="F15" s="8">
        <v>62.3</v>
      </c>
      <c r="G15" s="8"/>
    </row>
    <row r="16" spans="1:37" x14ac:dyDescent="0.25">
      <c r="E16" t="s">
        <v>88</v>
      </c>
      <c r="F16" s="8">
        <v>61.5</v>
      </c>
    </row>
    <row r="17" spans="3:9" x14ac:dyDescent="0.25">
      <c r="E17" t="s">
        <v>52</v>
      </c>
      <c r="F17" s="8">
        <v>61.1</v>
      </c>
    </row>
    <row r="18" spans="3:9" x14ac:dyDescent="0.25">
      <c r="C18" s="3"/>
      <c r="D18" s="1"/>
      <c r="H18" s="1"/>
    </row>
    <row r="19" spans="3:9" x14ac:dyDescent="0.25">
      <c r="C19" s="3"/>
      <c r="D19" s="1"/>
      <c r="H19" s="1"/>
    </row>
    <row r="20" spans="3:9" x14ac:dyDescent="0.25">
      <c r="C20" s="3"/>
      <c r="D20" s="1"/>
      <c r="H20" s="1"/>
      <c r="I20" s="1"/>
    </row>
    <row r="21" spans="3:9" x14ac:dyDescent="0.25">
      <c r="C21" s="3"/>
      <c r="D21" s="1"/>
      <c r="H21" s="1"/>
    </row>
    <row r="22" spans="3:9" x14ac:dyDescent="0.25">
      <c r="C22" s="3"/>
      <c r="D22" s="1"/>
      <c r="H22" s="1"/>
    </row>
    <row r="23" spans="3:9" x14ac:dyDescent="0.25">
      <c r="C23" s="3"/>
      <c r="D23" s="1"/>
      <c r="H23" s="1"/>
    </row>
    <row r="24" spans="3:9" x14ac:dyDescent="0.25">
      <c r="C24" s="3"/>
      <c r="D24" s="1"/>
      <c r="H24" s="1"/>
      <c r="I24" s="1"/>
    </row>
    <row r="25" spans="3:9" x14ac:dyDescent="0.25">
      <c r="C25" s="3"/>
      <c r="D25" s="1"/>
      <c r="H25" s="1"/>
    </row>
    <row r="26" spans="3:9" x14ac:dyDescent="0.25">
      <c r="C26" s="3"/>
      <c r="D26" s="1"/>
      <c r="H26" s="1"/>
    </row>
    <row r="27" spans="3:9" x14ac:dyDescent="0.25">
      <c r="C27" s="3"/>
      <c r="D27" s="1"/>
      <c r="H27" s="1"/>
      <c r="I27" s="1"/>
    </row>
    <row r="28" spans="3:9" x14ac:dyDescent="0.25">
      <c r="C28" s="3"/>
      <c r="D28" s="1"/>
      <c r="H28" s="1"/>
      <c r="I28" s="1"/>
    </row>
    <row r="29" spans="3:9" x14ac:dyDescent="0.25">
      <c r="C29" s="3"/>
      <c r="D29" s="1"/>
      <c r="H29" s="1"/>
    </row>
    <row r="30" spans="3:9" x14ac:dyDescent="0.25">
      <c r="C30" s="3"/>
      <c r="D30" s="1"/>
      <c r="H30" s="1"/>
      <c r="I30" s="1"/>
    </row>
    <row r="31" spans="3:9" x14ac:dyDescent="0.25">
      <c r="H31" s="1"/>
      <c r="I31" s="1"/>
    </row>
  </sheetData>
  <mergeCells count="2">
    <mergeCell ref="A1:L1"/>
    <mergeCell ref="A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D724-3849-8B49-9DC1-DCCB95C6A2E6}">
  <dimension ref="A1:M101"/>
  <sheetViews>
    <sheetView topLeftCell="A73" zoomScale="70" zoomScaleNormal="70" workbookViewId="0">
      <selection activeCell="I93" sqref="I93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24.5" style="1" customWidth="1"/>
    <col min="4" max="4" width="22.5" customWidth="1"/>
    <col min="7" max="7" width="11.375" customWidth="1"/>
    <col min="8" max="8" width="33.375" customWidth="1"/>
    <col min="9" max="9" width="28.375" customWidth="1"/>
  </cols>
  <sheetData>
    <row r="1" spans="1:13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25">
      <c r="C2" s="3"/>
      <c r="D2" s="1"/>
      <c r="H2" s="1"/>
    </row>
    <row r="3" spans="1:13" x14ac:dyDescent="0.25">
      <c r="C3" s="3"/>
      <c r="D3" s="1"/>
      <c r="H3" s="1"/>
    </row>
    <row r="4" spans="1:13" x14ac:dyDescent="0.25">
      <c r="A4" s="13" t="s">
        <v>37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C5" s="3"/>
      <c r="D5" s="1"/>
      <c r="H5" s="4" t="s">
        <v>31</v>
      </c>
      <c r="I5" s="5" t="s">
        <v>32</v>
      </c>
    </row>
    <row r="6" spans="1:13" x14ac:dyDescent="0.25">
      <c r="A6">
        <v>1</v>
      </c>
      <c r="B6" t="s">
        <v>1</v>
      </c>
      <c r="C6" s="3">
        <v>0.70780924768518527</v>
      </c>
      <c r="D6" s="1"/>
      <c r="H6" s="1"/>
      <c r="J6" s="2"/>
    </row>
    <row r="7" spans="1:13" x14ac:dyDescent="0.25">
      <c r="B7" t="s">
        <v>2</v>
      </c>
      <c r="C7" s="3">
        <v>0.70781002314814812</v>
      </c>
      <c r="D7" s="1">
        <f>C7-C6+(C6&gt;C7)</f>
        <v>7.7546296284314309E-7</v>
      </c>
      <c r="H7" s="9">
        <f>D7</f>
        <v>7.7546296284314309E-7</v>
      </c>
      <c r="I7" s="9"/>
      <c r="J7" s="2"/>
    </row>
    <row r="8" spans="1:13" x14ac:dyDescent="0.25">
      <c r="B8" t="s">
        <v>3</v>
      </c>
      <c r="C8" s="3">
        <v>0.70781085648148145</v>
      </c>
      <c r="D8" s="1">
        <f>C8-C7+(C7&gt;C8)</f>
        <v>8.3333333333879267E-7</v>
      </c>
      <c r="H8" s="9"/>
      <c r="I8" s="9">
        <f>D8</f>
        <v>8.3333333333879267E-7</v>
      </c>
    </row>
    <row r="9" spans="1:13" x14ac:dyDescent="0.25">
      <c r="C9" s="3"/>
      <c r="D9" s="1"/>
      <c r="H9" s="9"/>
      <c r="I9" s="9"/>
    </row>
    <row r="10" spans="1:13" x14ac:dyDescent="0.25">
      <c r="A10">
        <v>2</v>
      </c>
      <c r="B10" t="s">
        <v>1</v>
      </c>
      <c r="C10" s="3">
        <v>0.7084218518518518</v>
      </c>
      <c r="D10" s="1"/>
      <c r="H10" s="9"/>
      <c r="I10" s="9"/>
    </row>
    <row r="11" spans="1:13" x14ac:dyDescent="0.25">
      <c r="B11" t="s">
        <v>2</v>
      </c>
      <c r="C11" s="3">
        <v>0.70842262731481487</v>
      </c>
      <c r="D11" s="1">
        <f>C11-C10+(C10&gt;C11)</f>
        <v>7.7546296306518769E-7</v>
      </c>
      <c r="H11" s="9">
        <f>D11</f>
        <v>7.7546296306518769E-7</v>
      </c>
      <c r="I11" s="9"/>
    </row>
    <row r="12" spans="1:13" x14ac:dyDescent="0.25">
      <c r="B12" t="s">
        <v>3</v>
      </c>
      <c r="C12" s="3">
        <v>0.70842351851851859</v>
      </c>
      <c r="D12" s="1">
        <f>C12-C11+(C11&gt;C12)</f>
        <v>8.9120370372341995E-7</v>
      </c>
      <c r="H12" s="9"/>
      <c r="I12" s="9">
        <f>D12</f>
        <v>8.9120370372341995E-7</v>
      </c>
    </row>
    <row r="13" spans="1:13" x14ac:dyDescent="0.25">
      <c r="C13" s="3"/>
      <c r="D13" s="1"/>
      <c r="H13" s="9"/>
      <c r="I13" s="9"/>
    </row>
    <row r="14" spans="1:13" x14ac:dyDescent="0.25">
      <c r="A14">
        <v>3</v>
      </c>
      <c r="B14" t="s">
        <v>1</v>
      </c>
      <c r="C14" s="3">
        <v>0.70891796296296306</v>
      </c>
      <c r="D14" s="1"/>
      <c r="H14" s="9"/>
      <c r="I14" s="9"/>
    </row>
    <row r="15" spans="1:13" x14ac:dyDescent="0.25">
      <c r="B15" t="s">
        <v>2</v>
      </c>
      <c r="C15" s="3">
        <v>0.70891871527777772</v>
      </c>
      <c r="D15" s="1">
        <f t="shared" ref="D15:D16" si="0">C15-C14+(C14&gt;C15)</f>
        <v>7.5231481466708772E-7</v>
      </c>
      <c r="H15" s="9">
        <f>D15</f>
        <v>7.5231481466708772E-7</v>
      </c>
      <c r="I15" s="9"/>
    </row>
    <row r="16" spans="1:13" x14ac:dyDescent="0.25">
      <c r="B16" t="s">
        <v>3</v>
      </c>
      <c r="C16" s="3">
        <v>0.70891972222222222</v>
      </c>
      <c r="D16" s="1">
        <f t="shared" si="0"/>
        <v>1.0069444444926745E-6</v>
      </c>
      <c r="H16" s="9"/>
      <c r="I16" s="9">
        <f t="shared" ref="I16" si="1">D16</f>
        <v>1.0069444444926745E-6</v>
      </c>
    </row>
    <row r="17" spans="1:9" x14ac:dyDescent="0.25">
      <c r="C17" s="3"/>
      <c r="D17" s="1"/>
      <c r="H17" s="9"/>
      <c r="I17" s="9"/>
    </row>
    <row r="18" spans="1:9" x14ac:dyDescent="0.25">
      <c r="A18">
        <v>4</v>
      </c>
      <c r="B18" t="s">
        <v>1</v>
      </c>
      <c r="C18" s="3">
        <v>0.70936791666666676</v>
      </c>
      <c r="D18" s="1"/>
      <c r="H18" s="9"/>
      <c r="I18" s="9"/>
    </row>
    <row r="19" spans="1:9" x14ac:dyDescent="0.25">
      <c r="B19" t="s">
        <v>2</v>
      </c>
      <c r="C19" s="3">
        <v>0.70936871527777778</v>
      </c>
      <c r="D19" s="1">
        <f t="shared" ref="D19:D20" si="2">C19-C18+(C18&gt;C19)</f>
        <v>7.9861111101919846E-7</v>
      </c>
      <c r="H19" s="9">
        <f>D19</f>
        <v>7.9861111101919846E-7</v>
      </c>
      <c r="I19" s="9"/>
    </row>
    <row r="20" spans="1:9" x14ac:dyDescent="0.25">
      <c r="B20" t="s">
        <v>3</v>
      </c>
      <c r="C20" s="3">
        <v>0.70936972222222217</v>
      </c>
      <c r="D20" s="1">
        <f t="shared" si="2"/>
        <v>1.0069444443816522E-6</v>
      </c>
      <c r="H20" s="9"/>
      <c r="I20" s="9">
        <f t="shared" ref="I20" si="3">D20</f>
        <v>1.0069444443816522E-6</v>
      </c>
    </row>
    <row r="21" spans="1:9" x14ac:dyDescent="0.25">
      <c r="C21" s="3"/>
      <c r="D21" s="1"/>
      <c r="H21" s="9"/>
      <c r="I21" s="9"/>
    </row>
    <row r="22" spans="1:9" x14ac:dyDescent="0.25">
      <c r="A22">
        <v>5</v>
      </c>
      <c r="B22" t="s">
        <v>1</v>
      </c>
      <c r="C22" s="3">
        <v>0.70983363425925916</v>
      </c>
      <c r="D22" s="1"/>
      <c r="H22" s="9"/>
      <c r="I22" s="9"/>
    </row>
    <row r="23" spans="1:9" x14ac:dyDescent="0.25">
      <c r="B23" t="s">
        <v>2</v>
      </c>
      <c r="C23" s="3">
        <v>0.70983438657407405</v>
      </c>
      <c r="D23" s="1">
        <f t="shared" ref="D23:D24" si="4">C23-C22+(C22&gt;C23)</f>
        <v>7.5231481488913232E-7</v>
      </c>
      <c r="H23" s="9">
        <f t="shared" ref="H23" si="5">D23</f>
        <v>7.5231481488913232E-7</v>
      </c>
      <c r="I23" s="9"/>
    </row>
    <row r="24" spans="1:9" x14ac:dyDescent="0.25">
      <c r="B24" t="s">
        <v>3</v>
      </c>
      <c r="C24" s="3">
        <v>0.70983539351851854</v>
      </c>
      <c r="D24" s="1">
        <f t="shared" si="4"/>
        <v>1.0069444444926745E-6</v>
      </c>
      <c r="H24" s="9"/>
      <c r="I24" s="9">
        <f t="shared" ref="I24" si="6">D24</f>
        <v>1.0069444444926745E-6</v>
      </c>
    </row>
    <row r="25" spans="1:9" x14ac:dyDescent="0.25">
      <c r="C25" s="3"/>
      <c r="D25" s="1"/>
      <c r="H25" s="9"/>
      <c r="I25" s="9"/>
    </row>
    <row r="26" spans="1:9" x14ac:dyDescent="0.25">
      <c r="A26">
        <v>6</v>
      </c>
      <c r="B26" t="s">
        <v>1</v>
      </c>
      <c r="C26" s="3">
        <v>0.71049718750000002</v>
      </c>
      <c r="D26" s="1"/>
      <c r="H26" s="9"/>
      <c r="I26" s="9"/>
    </row>
    <row r="27" spans="1:9" x14ac:dyDescent="0.25">
      <c r="B27" t="s">
        <v>2</v>
      </c>
      <c r="C27" s="3">
        <v>0.71049790509259259</v>
      </c>
      <c r="D27" s="1">
        <f t="shared" ref="D27:D28" si="7">C27-C26+(C26&gt;C27)</f>
        <v>7.1759259256953811E-7</v>
      </c>
      <c r="H27" s="9">
        <f t="shared" ref="H27" si="8">D27</f>
        <v>7.1759259256953811E-7</v>
      </c>
      <c r="I27" s="9"/>
    </row>
    <row r="28" spans="1:9" x14ac:dyDescent="0.25">
      <c r="B28" t="s">
        <v>3</v>
      </c>
      <c r="C28" s="3">
        <v>0.7104988888888889</v>
      </c>
      <c r="D28" s="1">
        <f t="shared" si="7"/>
        <v>9.8379629631661913E-7</v>
      </c>
      <c r="H28" s="9"/>
      <c r="I28" s="9">
        <f t="shared" ref="I28" si="9">D28</f>
        <v>9.8379629631661913E-7</v>
      </c>
    </row>
    <row r="29" spans="1:9" x14ac:dyDescent="0.25">
      <c r="C29" s="3"/>
      <c r="D29" s="1"/>
      <c r="H29" s="9"/>
      <c r="I29" s="9"/>
    </row>
    <row r="30" spans="1:9" x14ac:dyDescent="0.25">
      <c r="A30">
        <v>7</v>
      </c>
      <c r="B30" t="s">
        <v>1</v>
      </c>
      <c r="C30" s="3">
        <v>0.71091276620370369</v>
      </c>
      <c r="D30" s="1"/>
      <c r="H30" s="9"/>
      <c r="I30" s="9"/>
    </row>
    <row r="31" spans="1:9" x14ac:dyDescent="0.25">
      <c r="B31" t="s">
        <v>2</v>
      </c>
      <c r="C31" s="3">
        <v>0.71091347222222223</v>
      </c>
      <c r="D31" s="1">
        <f t="shared" ref="D31:D32" si="10">C31-C30+(C30&gt;C31)</f>
        <v>7.0601851853702158E-7</v>
      </c>
      <c r="H31" s="9">
        <f t="shared" ref="H31" si="11">D31</f>
        <v>7.0601851853702158E-7</v>
      </c>
      <c r="I31" s="9"/>
    </row>
    <row r="32" spans="1:9" x14ac:dyDescent="0.25">
      <c r="B32" t="s">
        <v>3</v>
      </c>
      <c r="C32" s="3">
        <v>0.71091445601851844</v>
      </c>
      <c r="D32" s="1">
        <f t="shared" si="10"/>
        <v>9.8379629620559683E-7</v>
      </c>
      <c r="H32" s="9"/>
      <c r="I32" s="9">
        <f t="shared" ref="I32" si="12">D32</f>
        <v>9.8379629620559683E-7</v>
      </c>
    </row>
    <row r="33" spans="1:9" x14ac:dyDescent="0.25">
      <c r="C33" s="3"/>
      <c r="D33" s="1"/>
      <c r="H33" s="9"/>
      <c r="I33" s="9"/>
    </row>
    <row r="34" spans="1:9" x14ac:dyDescent="0.25">
      <c r="A34">
        <v>8</v>
      </c>
      <c r="B34" t="s">
        <v>1</v>
      </c>
      <c r="C34" s="3">
        <v>0.71624364583333333</v>
      </c>
      <c r="D34" s="1"/>
      <c r="H34" s="9"/>
      <c r="I34" s="9"/>
    </row>
    <row r="35" spans="1:9" x14ac:dyDescent="0.25">
      <c r="B35" t="s">
        <v>2</v>
      </c>
      <c r="C35" s="3">
        <v>0.71624445601851849</v>
      </c>
      <c r="D35" s="1">
        <f t="shared" ref="D35:D36" si="13">C35-C34+(C34&gt;C35)</f>
        <v>8.101851851627373E-7</v>
      </c>
      <c r="H35" s="9">
        <f t="shared" ref="H35" si="14">D35</f>
        <v>8.101851851627373E-7</v>
      </c>
      <c r="I35" s="9"/>
    </row>
    <row r="36" spans="1:9" x14ac:dyDescent="0.25">
      <c r="B36" t="s">
        <v>3</v>
      </c>
      <c r="C36" s="3">
        <v>0.71624545138888884</v>
      </c>
      <c r="D36" s="1">
        <f t="shared" si="13"/>
        <v>9.9537037034913567E-7</v>
      </c>
      <c r="H36" s="9"/>
      <c r="I36" s="9">
        <f t="shared" ref="I36" si="15">D36</f>
        <v>9.9537037034913567E-7</v>
      </c>
    </row>
    <row r="37" spans="1:9" x14ac:dyDescent="0.25">
      <c r="C37" s="3"/>
      <c r="D37" s="1"/>
      <c r="H37" s="9"/>
      <c r="I37" s="9"/>
    </row>
    <row r="38" spans="1:9" x14ac:dyDescent="0.25">
      <c r="A38">
        <v>9</v>
      </c>
      <c r="B38" t="s">
        <v>1</v>
      </c>
      <c r="C38" s="3">
        <v>0.71679114583333325</v>
      </c>
      <c r="D38" s="1"/>
      <c r="H38" s="9"/>
      <c r="I38" s="9"/>
    </row>
    <row r="39" spans="1:9" x14ac:dyDescent="0.25">
      <c r="B39" t="s">
        <v>2</v>
      </c>
      <c r="C39" s="3">
        <v>0.71679195601851842</v>
      </c>
      <c r="D39" s="1">
        <f t="shared" ref="D39:D40" si="16">C39-C38+(C38&gt;C39)</f>
        <v>8.101851851627373E-7</v>
      </c>
      <c r="H39" s="9">
        <f t="shared" ref="H39" si="17">D39</f>
        <v>8.101851851627373E-7</v>
      </c>
      <c r="I39" s="9"/>
    </row>
    <row r="40" spans="1:9" x14ac:dyDescent="0.25">
      <c r="B40" t="s">
        <v>3</v>
      </c>
      <c r="C40" s="3">
        <v>0.71679293981481484</v>
      </c>
      <c r="D40" s="1">
        <f t="shared" si="16"/>
        <v>9.8379629642764144E-7</v>
      </c>
      <c r="H40" s="9"/>
      <c r="I40" s="9">
        <f t="shared" ref="I40" si="18">D40</f>
        <v>9.8379629642764144E-7</v>
      </c>
    </row>
    <row r="41" spans="1:9" x14ac:dyDescent="0.25">
      <c r="C41" s="3"/>
      <c r="D41" s="1"/>
      <c r="H41" s="9"/>
      <c r="I41" s="9"/>
    </row>
    <row r="42" spans="1:9" x14ac:dyDescent="0.25">
      <c r="A42">
        <v>10</v>
      </c>
      <c r="B42" t="s">
        <v>1</v>
      </c>
      <c r="C42" s="3">
        <v>0.7172854861111112</v>
      </c>
      <c r="D42" s="1"/>
      <c r="H42" s="9"/>
      <c r="I42" s="9"/>
    </row>
    <row r="43" spans="1:9" x14ac:dyDescent="0.25">
      <c r="B43" t="s">
        <v>2</v>
      </c>
      <c r="C43" s="3">
        <v>0.71728623842592587</v>
      </c>
      <c r="D43" s="1">
        <f t="shared" ref="D43:D44" si="19">C43-C42+(C42&gt;C43)</f>
        <v>7.5231481466708772E-7</v>
      </c>
      <c r="H43" s="9">
        <f t="shared" ref="H43" si="20">D43</f>
        <v>7.5231481466708772E-7</v>
      </c>
      <c r="I43" s="9"/>
    </row>
    <row r="44" spans="1:9" x14ac:dyDescent="0.25">
      <c r="B44" t="s">
        <v>3</v>
      </c>
      <c r="C44" s="3">
        <v>0.71728721064814815</v>
      </c>
      <c r="D44" s="1">
        <f t="shared" si="19"/>
        <v>9.722222222841026E-7</v>
      </c>
      <c r="H44" s="9"/>
      <c r="I44" s="9">
        <f t="shared" ref="I44" si="21">D44</f>
        <v>9.722222222841026E-7</v>
      </c>
    </row>
    <row r="45" spans="1:9" x14ac:dyDescent="0.25">
      <c r="C45" s="3"/>
      <c r="D45" s="1"/>
      <c r="H45" s="9"/>
      <c r="I45" s="9"/>
    </row>
    <row r="46" spans="1:9" x14ac:dyDescent="0.25">
      <c r="A46">
        <v>11</v>
      </c>
      <c r="B46" t="s">
        <v>1</v>
      </c>
      <c r="C46" s="3">
        <v>0.71815230324074075</v>
      </c>
      <c r="D46" s="1"/>
      <c r="H46" s="9"/>
      <c r="I46" s="9"/>
    </row>
    <row r="47" spans="1:9" x14ac:dyDescent="0.25">
      <c r="B47" t="s">
        <v>2</v>
      </c>
      <c r="C47" s="3">
        <v>0.71815309027777774</v>
      </c>
      <c r="D47" s="1">
        <f t="shared" ref="D47:D84" si="22">C47-C46+(C46&gt;C47)</f>
        <v>7.8703703698668193E-7</v>
      </c>
      <c r="H47" s="9">
        <f t="shared" ref="H47" si="23">D47</f>
        <v>7.8703703698668193E-7</v>
      </c>
      <c r="I47" s="9"/>
    </row>
    <row r="48" spans="1:9" x14ac:dyDescent="0.25">
      <c r="B48" t="s">
        <v>3</v>
      </c>
      <c r="C48" s="3">
        <v>0.71815398148148146</v>
      </c>
      <c r="D48" s="1">
        <f t="shared" si="22"/>
        <v>8.9120370372341995E-7</v>
      </c>
      <c r="H48" s="9"/>
      <c r="I48" s="9">
        <f t="shared" ref="I48" si="24">D48</f>
        <v>8.9120370372341995E-7</v>
      </c>
    </row>
    <row r="49" spans="1:9" x14ac:dyDescent="0.25">
      <c r="C49" s="3"/>
      <c r="D49" s="1"/>
      <c r="H49" s="9"/>
      <c r="I49" s="9"/>
    </row>
    <row r="50" spans="1:9" x14ac:dyDescent="0.25">
      <c r="A50">
        <v>12</v>
      </c>
      <c r="B50" t="s">
        <v>1</v>
      </c>
      <c r="C50" s="3">
        <v>0.71847129629629636</v>
      </c>
      <c r="D50" s="1"/>
      <c r="H50" s="9"/>
      <c r="I50" s="9"/>
    </row>
    <row r="51" spans="1:9" x14ac:dyDescent="0.25">
      <c r="B51" t="s">
        <v>2</v>
      </c>
      <c r="C51" s="3">
        <v>0.7184720717592592</v>
      </c>
      <c r="D51" s="1">
        <f t="shared" ref="D51:D76" si="25">C51-C50+(C50&gt;C51)</f>
        <v>7.7546296284314309E-7</v>
      </c>
      <c r="H51" s="9">
        <f t="shared" ref="H51" si="26">D51</f>
        <v>7.7546296284314309E-7</v>
      </c>
      <c r="I51" s="9"/>
    </row>
    <row r="52" spans="1:9" x14ac:dyDescent="0.25">
      <c r="B52" t="s">
        <v>3</v>
      </c>
      <c r="C52" s="3">
        <v>0.71847304398148149</v>
      </c>
      <c r="D52" s="1">
        <f t="shared" si="25"/>
        <v>9.722222222841026E-7</v>
      </c>
      <c r="H52" s="9"/>
      <c r="I52" s="9">
        <f t="shared" ref="I52" si="27">D52</f>
        <v>9.722222222841026E-7</v>
      </c>
    </row>
    <row r="53" spans="1:9" x14ac:dyDescent="0.25">
      <c r="C53" s="3"/>
      <c r="D53" s="1"/>
      <c r="H53" s="9"/>
      <c r="I53" s="9"/>
    </row>
    <row r="54" spans="1:9" x14ac:dyDescent="0.25">
      <c r="A54">
        <v>13</v>
      </c>
      <c r="B54" t="s">
        <v>1</v>
      </c>
      <c r="C54" s="3">
        <v>0.71879312500000003</v>
      </c>
      <c r="D54" s="1"/>
      <c r="H54" s="9"/>
      <c r="I54" s="9"/>
    </row>
    <row r="55" spans="1:9" x14ac:dyDescent="0.25">
      <c r="B55" t="s">
        <v>2</v>
      </c>
      <c r="C55" s="3">
        <v>0.71879383101851857</v>
      </c>
      <c r="D55" s="1">
        <f t="shared" ref="D55:D80" si="28">C55-C54+(C54&gt;C55)</f>
        <v>7.0601851853702158E-7</v>
      </c>
      <c r="H55" s="9">
        <f t="shared" ref="H55" si="29">D55</f>
        <v>7.0601851853702158E-7</v>
      </c>
      <c r="I55" s="9"/>
    </row>
    <row r="56" spans="1:9" x14ac:dyDescent="0.25">
      <c r="B56" t="s">
        <v>3</v>
      </c>
      <c r="C56" s="3">
        <v>0.71879482638888892</v>
      </c>
      <c r="D56" s="1">
        <f t="shared" si="28"/>
        <v>9.9537037034913567E-7</v>
      </c>
      <c r="H56" s="9"/>
      <c r="I56" s="9">
        <f t="shared" ref="I56" si="30">D56</f>
        <v>9.9537037034913567E-7</v>
      </c>
    </row>
    <row r="57" spans="1:9" x14ac:dyDescent="0.25">
      <c r="C57" s="3"/>
      <c r="D57" s="1"/>
      <c r="H57" s="9"/>
      <c r="I57" s="9"/>
    </row>
    <row r="58" spans="1:9" x14ac:dyDescent="0.25">
      <c r="A58">
        <v>14</v>
      </c>
      <c r="B58" t="s">
        <v>1</v>
      </c>
      <c r="C58" s="3">
        <v>0.71918063657407405</v>
      </c>
      <c r="D58" s="1"/>
      <c r="H58" s="9"/>
      <c r="I58" s="9"/>
    </row>
    <row r="59" spans="1:9" x14ac:dyDescent="0.25">
      <c r="B59" t="s">
        <v>2</v>
      </c>
      <c r="C59" s="3">
        <v>0.71918138888888894</v>
      </c>
      <c r="D59" s="1">
        <f t="shared" si="22"/>
        <v>7.5231481488913232E-7</v>
      </c>
      <c r="H59" s="9">
        <f t="shared" ref="H59" si="31">D59</f>
        <v>7.5231481488913232E-7</v>
      </c>
      <c r="I59" s="9"/>
    </row>
    <row r="60" spans="1:9" x14ac:dyDescent="0.25">
      <c r="B60" t="s">
        <v>3</v>
      </c>
      <c r="C60" s="3">
        <v>0.71918236111111111</v>
      </c>
      <c r="D60" s="1">
        <f t="shared" si="22"/>
        <v>9.722222221730803E-7</v>
      </c>
      <c r="H60" s="9"/>
      <c r="I60" s="9">
        <f t="shared" ref="I60" si="32">D60</f>
        <v>9.722222221730803E-7</v>
      </c>
    </row>
    <row r="61" spans="1:9" x14ac:dyDescent="0.25">
      <c r="C61" s="3"/>
      <c r="D61" s="1"/>
      <c r="H61" s="9"/>
      <c r="I61" s="9"/>
    </row>
    <row r="62" spans="1:9" x14ac:dyDescent="0.25">
      <c r="A62">
        <v>15</v>
      </c>
      <c r="B62" t="s">
        <v>1</v>
      </c>
      <c r="C62" s="3">
        <v>0.71976570601851853</v>
      </c>
      <c r="D62" s="1"/>
      <c r="H62" s="9"/>
      <c r="I62" s="9"/>
    </row>
    <row r="63" spans="1:9" x14ac:dyDescent="0.25">
      <c r="B63" t="s">
        <v>2</v>
      </c>
      <c r="C63" s="3">
        <v>0.71976650462962966</v>
      </c>
      <c r="D63" s="1">
        <f t="shared" si="25"/>
        <v>7.9861111113022076E-7</v>
      </c>
      <c r="H63" s="9">
        <f t="shared" ref="H63" si="33">D63</f>
        <v>7.9861111113022076E-7</v>
      </c>
      <c r="I63" s="9"/>
    </row>
    <row r="64" spans="1:9" x14ac:dyDescent="0.25">
      <c r="B64" t="s">
        <v>3</v>
      </c>
      <c r="C64" s="3">
        <v>0.71976736111111117</v>
      </c>
      <c r="D64" s="1">
        <f t="shared" si="25"/>
        <v>8.5648148151484804E-7</v>
      </c>
      <c r="H64" s="9"/>
      <c r="I64" s="9">
        <f t="shared" ref="I64" si="34">D64</f>
        <v>8.5648148151484804E-7</v>
      </c>
    </row>
    <row r="65" spans="1:9" x14ac:dyDescent="0.25">
      <c r="C65" s="3"/>
      <c r="D65" s="1"/>
      <c r="H65" s="9"/>
      <c r="I65" s="9"/>
    </row>
    <row r="66" spans="1:9" x14ac:dyDescent="0.25">
      <c r="A66">
        <v>16</v>
      </c>
      <c r="B66" t="s">
        <v>1</v>
      </c>
      <c r="C66" s="3">
        <v>0.72002906249999998</v>
      </c>
      <c r="D66" s="1"/>
      <c r="H66" s="9"/>
      <c r="I66" s="9"/>
    </row>
    <row r="67" spans="1:9" x14ac:dyDescent="0.25">
      <c r="B67" t="s">
        <v>2</v>
      </c>
      <c r="C67" s="3">
        <v>0.72002987268518526</v>
      </c>
      <c r="D67" s="1">
        <f t="shared" si="28"/>
        <v>8.101851852737596E-7</v>
      </c>
      <c r="H67" s="9">
        <f t="shared" ref="H67" si="35">D67</f>
        <v>8.101851852737596E-7</v>
      </c>
      <c r="I67" s="9"/>
    </row>
    <row r="68" spans="1:9" x14ac:dyDescent="0.25">
      <c r="B68" t="s">
        <v>3</v>
      </c>
      <c r="C68" s="3">
        <v>0.7200307060185186</v>
      </c>
      <c r="D68" s="1">
        <f t="shared" si="28"/>
        <v>8.3333333333879267E-7</v>
      </c>
      <c r="H68" s="9"/>
      <c r="I68" s="9">
        <f t="shared" ref="I68" si="36">D68</f>
        <v>8.3333333333879267E-7</v>
      </c>
    </row>
    <row r="69" spans="1:9" x14ac:dyDescent="0.25">
      <c r="C69" s="3"/>
      <c r="D69" s="1"/>
      <c r="H69" s="9"/>
      <c r="I69" s="9"/>
    </row>
    <row r="70" spans="1:9" x14ac:dyDescent="0.25">
      <c r="A70">
        <v>17</v>
      </c>
      <c r="B70" t="s">
        <v>1</v>
      </c>
      <c r="C70" s="3">
        <v>0.72028806712962956</v>
      </c>
      <c r="D70" s="1"/>
      <c r="H70" s="9"/>
      <c r="I70" s="9"/>
    </row>
    <row r="71" spans="1:9" x14ac:dyDescent="0.25">
      <c r="B71" t="s">
        <v>2</v>
      </c>
      <c r="C71" s="3">
        <v>0.7202888657407408</v>
      </c>
      <c r="D71" s="1">
        <f t="shared" si="22"/>
        <v>7.9861111124124307E-7</v>
      </c>
      <c r="H71" s="9">
        <f t="shared" ref="H71" si="37">D71</f>
        <v>7.9861111124124307E-7</v>
      </c>
      <c r="I71" s="9"/>
    </row>
    <row r="72" spans="1:9" x14ac:dyDescent="0.25">
      <c r="B72" t="s">
        <v>3</v>
      </c>
      <c r="C72" s="3">
        <v>0.72028987268518518</v>
      </c>
      <c r="D72" s="1">
        <f t="shared" si="22"/>
        <v>1.0069444443816522E-6</v>
      </c>
      <c r="H72" s="9"/>
      <c r="I72" s="9">
        <f t="shared" ref="I72" si="38">D72</f>
        <v>1.0069444443816522E-6</v>
      </c>
    </row>
    <row r="73" spans="1:9" x14ac:dyDescent="0.25">
      <c r="C73" s="3"/>
      <c r="D73" s="1"/>
      <c r="H73" s="9"/>
      <c r="I73" s="9"/>
    </row>
    <row r="74" spans="1:9" x14ac:dyDescent="0.25">
      <c r="A74">
        <v>18</v>
      </c>
      <c r="B74" t="s">
        <v>1</v>
      </c>
      <c r="C74" s="3">
        <v>0.72057814814814813</v>
      </c>
      <c r="D74" s="1"/>
      <c r="H74" s="9"/>
      <c r="I74" s="9"/>
    </row>
    <row r="75" spans="1:9" x14ac:dyDescent="0.25">
      <c r="B75" t="s">
        <v>2</v>
      </c>
      <c r="C75" s="3">
        <v>0.72057893518518512</v>
      </c>
      <c r="D75" s="1">
        <f t="shared" si="25"/>
        <v>7.8703703698668193E-7</v>
      </c>
      <c r="H75" s="9">
        <f t="shared" ref="H75" si="39">D75</f>
        <v>7.8703703698668193E-7</v>
      </c>
      <c r="I75" s="9"/>
    </row>
    <row r="76" spans="1:9" x14ac:dyDescent="0.25">
      <c r="B76" t="s">
        <v>3</v>
      </c>
      <c r="C76" s="3">
        <v>0.72057994212962961</v>
      </c>
      <c r="D76" s="1">
        <f t="shared" si="25"/>
        <v>1.0069444444926745E-6</v>
      </c>
      <c r="H76" s="9"/>
      <c r="I76" s="9">
        <f t="shared" ref="I76" si="40">D76</f>
        <v>1.0069444444926745E-6</v>
      </c>
    </row>
    <row r="77" spans="1:9" x14ac:dyDescent="0.25">
      <c r="C77" s="3"/>
      <c r="D77" s="1"/>
      <c r="H77" s="9"/>
      <c r="I77" s="9"/>
    </row>
    <row r="78" spans="1:9" x14ac:dyDescent="0.25">
      <c r="A78">
        <v>19</v>
      </c>
      <c r="B78" t="s">
        <v>1</v>
      </c>
      <c r="C78" s="3">
        <v>0.7208381597222222</v>
      </c>
      <c r="D78" s="1"/>
      <c r="H78" s="9"/>
      <c r="I78" s="9"/>
    </row>
    <row r="79" spans="1:9" x14ac:dyDescent="0.25">
      <c r="B79" t="s">
        <v>2</v>
      </c>
      <c r="C79" s="3">
        <v>0.72083886574074063</v>
      </c>
      <c r="D79" s="1">
        <f t="shared" si="28"/>
        <v>7.0601851842599928E-7</v>
      </c>
      <c r="H79" s="9">
        <f t="shared" ref="H79" si="41">D79</f>
        <v>7.0601851842599928E-7</v>
      </c>
      <c r="I79" s="9"/>
    </row>
    <row r="80" spans="1:9" x14ac:dyDescent="0.25">
      <c r="B80" t="s">
        <v>3</v>
      </c>
      <c r="C80" s="3">
        <v>0.72083989583333341</v>
      </c>
      <c r="D80" s="1">
        <f t="shared" si="28"/>
        <v>1.0300925927797522E-6</v>
      </c>
      <c r="H80" s="9"/>
      <c r="I80" s="9">
        <f t="shared" ref="I80" si="42">D80</f>
        <v>1.0300925927797522E-6</v>
      </c>
    </row>
    <row r="81" spans="1:9" x14ac:dyDescent="0.25">
      <c r="C81" s="3"/>
      <c r="D81" s="1"/>
      <c r="H81" s="9"/>
      <c r="I81" s="9"/>
    </row>
    <row r="82" spans="1:9" x14ac:dyDescent="0.25">
      <c r="A82">
        <v>20</v>
      </c>
      <c r="B82" t="s">
        <v>1</v>
      </c>
      <c r="C82" s="3">
        <v>0.72133548611111109</v>
      </c>
      <c r="D82" s="1"/>
      <c r="H82" s="9"/>
      <c r="I82" s="9"/>
    </row>
    <row r="83" spans="1:9" x14ac:dyDescent="0.25">
      <c r="B83" t="s">
        <v>2</v>
      </c>
      <c r="C83" s="3">
        <v>0.72133622685185184</v>
      </c>
      <c r="D83" s="1">
        <f t="shared" si="22"/>
        <v>7.4074074074559348E-7</v>
      </c>
      <c r="H83" s="9">
        <f t="shared" ref="H83" si="43">D83</f>
        <v>7.4074074074559348E-7</v>
      </c>
      <c r="I83" s="9"/>
    </row>
    <row r="84" spans="1:9" x14ac:dyDescent="0.25">
      <c r="B84" t="s">
        <v>3</v>
      </c>
      <c r="C84" s="3">
        <v>0.72133723379629633</v>
      </c>
      <c r="D84" s="1">
        <f t="shared" si="22"/>
        <v>1.0069444444926745E-6</v>
      </c>
      <c r="H84" s="9"/>
      <c r="I84" s="9">
        <f t="shared" ref="I84" si="44">D84</f>
        <v>1.0069444444926745E-6</v>
      </c>
    </row>
    <row r="85" spans="1:9" x14ac:dyDescent="0.25">
      <c r="C85" s="3"/>
      <c r="D85" s="1"/>
      <c r="H85" s="9"/>
      <c r="I85" s="9"/>
    </row>
    <row r="86" spans="1:9" x14ac:dyDescent="0.25">
      <c r="C86" s="3"/>
      <c r="D86" s="1"/>
      <c r="H86" s="9"/>
      <c r="I86" s="9"/>
    </row>
    <row r="87" spans="1:9" x14ac:dyDescent="0.25">
      <c r="C87" s="3"/>
      <c r="D87" s="1"/>
      <c r="G87" t="s">
        <v>33</v>
      </c>
      <c r="H87" s="9">
        <f>AVERAGE(H7:H85)</f>
        <v>7.6562499998211742E-7</v>
      </c>
      <c r="I87" s="9">
        <f>AVERAGE(I7:I85)</f>
        <v>9.6180555557712206E-7</v>
      </c>
    </row>
    <row r="88" spans="1:9" x14ac:dyDescent="0.25">
      <c r="C88" s="3"/>
      <c r="D88" s="1"/>
      <c r="G88" t="s">
        <v>34</v>
      </c>
      <c r="H88" s="9">
        <f>_xlfn.STDEV.P(H7:H85)</f>
        <v>3.5158333757235715E-8</v>
      </c>
      <c r="I88" s="9">
        <f>_xlfn.STDEV.P(I7:I85)</f>
        <v>6.1233305870210308E-8</v>
      </c>
    </row>
    <row r="89" spans="1:9" x14ac:dyDescent="0.25">
      <c r="C89" s="3"/>
      <c r="D89" s="1"/>
      <c r="H89" s="9"/>
      <c r="I89" s="9"/>
    </row>
    <row r="90" spans="1:9" x14ac:dyDescent="0.25">
      <c r="C90" s="3"/>
      <c r="D90" s="1"/>
      <c r="G90" t="s">
        <v>38</v>
      </c>
      <c r="H90" s="9">
        <f>MIN(H7:H85)</f>
        <v>7.0601851842599928E-7</v>
      </c>
      <c r="I90" s="9">
        <f>MIN(I7:I85)</f>
        <v>8.3333333333879267E-7</v>
      </c>
    </row>
    <row r="91" spans="1:9" x14ac:dyDescent="0.25">
      <c r="G91" t="s">
        <v>39</v>
      </c>
      <c r="H91" s="9">
        <f>MAX(H7:H85)</f>
        <v>8.101851852737596E-7</v>
      </c>
      <c r="I91" s="9">
        <f>MAX(I7:I85)</f>
        <v>1.0300925927797522E-6</v>
      </c>
    </row>
    <row r="92" spans="1:9" x14ac:dyDescent="0.25">
      <c r="H92" s="9"/>
      <c r="I92" s="9"/>
    </row>
    <row r="93" spans="1:9" x14ac:dyDescent="0.25">
      <c r="H93" s="9"/>
      <c r="I93" s="9"/>
    </row>
    <row r="94" spans="1:9" x14ac:dyDescent="0.25">
      <c r="H94" s="9"/>
      <c r="I94" s="9"/>
    </row>
    <row r="95" spans="1:9" x14ac:dyDescent="0.25">
      <c r="H95" s="9"/>
      <c r="I95" s="9"/>
    </row>
    <row r="96" spans="1:9" x14ac:dyDescent="0.25">
      <c r="H96" s="9"/>
      <c r="I96" s="9"/>
    </row>
    <row r="97" spans="8:9" x14ac:dyDescent="0.25">
      <c r="H97" s="9"/>
      <c r="I97" s="9"/>
    </row>
    <row r="98" spans="8:9" x14ac:dyDescent="0.25">
      <c r="H98" s="9"/>
      <c r="I98" s="9"/>
    </row>
    <row r="99" spans="8:9" x14ac:dyDescent="0.25">
      <c r="H99" s="9"/>
      <c r="I99" s="9"/>
    </row>
    <row r="100" spans="8:9" x14ac:dyDescent="0.25">
      <c r="H100" s="9"/>
      <c r="I100" s="9"/>
    </row>
    <row r="101" spans="8:9" x14ac:dyDescent="0.25">
      <c r="H101" s="9"/>
      <c r="I101" s="9"/>
    </row>
  </sheetData>
  <mergeCells count="2">
    <mergeCell ref="A1:L1"/>
    <mergeCell ref="A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EB40-E520-D847-9F99-CBA85B5ED973}">
  <dimension ref="A1:M91"/>
  <sheetViews>
    <sheetView topLeftCell="A19" workbookViewId="0">
      <selection activeCell="I93" sqref="I93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24.5" customWidth="1"/>
    <col min="4" max="4" width="22.5" customWidth="1"/>
    <col min="7" max="7" width="11.375" customWidth="1"/>
    <col min="8" max="8" width="33.375" customWidth="1"/>
    <col min="9" max="9" width="28.375" customWidth="1"/>
  </cols>
  <sheetData>
    <row r="1" spans="1:13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25">
      <c r="C2" s="3"/>
      <c r="D2" s="1"/>
      <c r="H2" s="1"/>
    </row>
    <row r="3" spans="1:13" x14ac:dyDescent="0.25">
      <c r="C3" s="3"/>
      <c r="D3" s="1"/>
      <c r="H3" s="1"/>
    </row>
    <row r="4" spans="1:13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C5" s="3"/>
      <c r="D5" s="1"/>
      <c r="H5" s="4" t="s">
        <v>31</v>
      </c>
      <c r="I5" s="5" t="s">
        <v>32</v>
      </c>
    </row>
    <row r="6" spans="1:13" x14ac:dyDescent="0.25">
      <c r="A6">
        <v>1</v>
      </c>
      <c r="B6" t="s">
        <v>1</v>
      </c>
      <c r="C6" s="3">
        <v>0.69437584490740745</v>
      </c>
      <c r="D6" s="1"/>
      <c r="H6" s="1"/>
      <c r="J6" s="2"/>
    </row>
    <row r="7" spans="1:13" x14ac:dyDescent="0.25">
      <c r="B7" t="s">
        <v>2</v>
      </c>
      <c r="C7" s="3">
        <v>0.69438261574074067</v>
      </c>
      <c r="D7" s="1">
        <f>C7-C6+(C6&gt;C7)</f>
        <v>6.7708333332250348E-6</v>
      </c>
      <c r="H7" s="1">
        <f>D7</f>
        <v>6.7708333332250348E-6</v>
      </c>
      <c r="J7" s="2"/>
    </row>
    <row r="8" spans="1:13" x14ac:dyDescent="0.25">
      <c r="B8" t="s">
        <v>3</v>
      </c>
      <c r="C8" s="3">
        <v>0.69438451388888878</v>
      </c>
      <c r="D8" s="1">
        <f>C8-C7+(C7&gt;C8)</f>
        <v>1.8981481481050722E-6</v>
      </c>
      <c r="H8" s="1"/>
      <c r="I8" s="1">
        <f>D8</f>
        <v>1.8981481481050722E-6</v>
      </c>
    </row>
    <row r="9" spans="1:13" x14ac:dyDescent="0.25">
      <c r="C9" s="3"/>
      <c r="D9" s="1"/>
      <c r="H9" s="1"/>
    </row>
    <row r="10" spans="1:13" x14ac:dyDescent="0.25">
      <c r="A10">
        <v>2</v>
      </c>
      <c r="B10" t="s">
        <v>1</v>
      </c>
      <c r="C10" s="3">
        <v>0.69499662037037035</v>
      </c>
      <c r="D10" s="1"/>
      <c r="H10" s="1"/>
    </row>
    <row r="11" spans="1:13" x14ac:dyDescent="0.25">
      <c r="B11" t="s">
        <v>2</v>
      </c>
      <c r="C11" s="3">
        <v>0.69500335648148148</v>
      </c>
      <c r="D11" s="1">
        <f>C11-C10+(C10&gt;C11)</f>
        <v>6.7361111111274852E-6</v>
      </c>
      <c r="H11" s="1">
        <f>D11</f>
        <v>6.7361111111274852E-6</v>
      </c>
    </row>
    <row r="12" spans="1:13" x14ac:dyDescent="0.25">
      <c r="B12" t="s">
        <v>3</v>
      </c>
      <c r="C12" s="3">
        <v>0.69500526620370373</v>
      </c>
      <c r="D12" s="1">
        <f>C12-C11+(C11&gt;C12)</f>
        <v>1.909722222248611E-6</v>
      </c>
      <c r="H12" s="1"/>
      <c r="I12" s="1">
        <f>D12</f>
        <v>1.909722222248611E-6</v>
      </c>
    </row>
    <row r="13" spans="1:13" x14ac:dyDescent="0.25">
      <c r="C13" s="3"/>
      <c r="D13" s="1"/>
      <c r="H13" s="1"/>
    </row>
    <row r="14" spans="1:13" x14ac:dyDescent="0.25">
      <c r="A14">
        <v>3</v>
      </c>
      <c r="B14" t="s">
        <v>1</v>
      </c>
      <c r="C14" s="3">
        <v>0.69537697916666674</v>
      </c>
      <c r="D14" s="1"/>
      <c r="H14" s="1"/>
    </row>
    <row r="15" spans="1:13" x14ac:dyDescent="0.25">
      <c r="B15" t="s">
        <v>2</v>
      </c>
      <c r="C15" s="3">
        <v>0.69538366898148141</v>
      </c>
      <c r="D15" s="1">
        <f t="shared" ref="D15:D16" si="0">C15-C14+(C14&gt;C15)</f>
        <v>6.6898148146643521E-6</v>
      </c>
      <c r="H15" s="1">
        <f>D15</f>
        <v>6.6898148146643521E-6</v>
      </c>
    </row>
    <row r="16" spans="1:13" x14ac:dyDescent="0.25">
      <c r="B16" t="s">
        <v>3</v>
      </c>
      <c r="C16" s="3">
        <v>0.69538563657407415</v>
      </c>
      <c r="D16" s="1">
        <f t="shared" si="0"/>
        <v>1.9675925927442606E-6</v>
      </c>
      <c r="H16" s="1"/>
      <c r="I16" s="1">
        <f t="shared" ref="I16" si="1">D16</f>
        <v>1.9675925927442606E-6</v>
      </c>
    </row>
    <row r="17" spans="1:9" x14ac:dyDescent="0.25">
      <c r="C17" s="3"/>
      <c r="D17" s="1"/>
      <c r="H17" s="1"/>
    </row>
    <row r="18" spans="1:9" x14ac:dyDescent="0.25">
      <c r="A18">
        <v>4</v>
      </c>
      <c r="B18" t="s">
        <v>1</v>
      </c>
      <c r="C18" s="3">
        <v>0.69572863425925924</v>
      </c>
      <c r="D18" s="1"/>
      <c r="H18" s="1"/>
    </row>
    <row r="19" spans="1:9" x14ac:dyDescent="0.25">
      <c r="B19" t="s">
        <v>2</v>
      </c>
      <c r="C19" s="3">
        <v>0.69573533564814805</v>
      </c>
      <c r="D19" s="1">
        <f t="shared" ref="D19:D20" si="2">C19-C18+(C18&gt;C19)</f>
        <v>6.701388888807891E-6</v>
      </c>
      <c r="H19" s="1">
        <f>D19</f>
        <v>6.701388888807891E-6</v>
      </c>
    </row>
    <row r="20" spans="1:9" x14ac:dyDescent="0.25">
      <c r="B20" t="s">
        <v>3</v>
      </c>
      <c r="C20" s="3">
        <v>0.69573721064814809</v>
      </c>
      <c r="D20" s="1">
        <f t="shared" si="2"/>
        <v>1.8750000000400391E-6</v>
      </c>
      <c r="H20" s="1"/>
      <c r="I20" s="1">
        <f t="shared" ref="I20" si="3">D20</f>
        <v>1.8750000000400391E-6</v>
      </c>
    </row>
    <row r="21" spans="1:9" x14ac:dyDescent="0.25">
      <c r="C21" s="3"/>
      <c r="D21" s="1"/>
      <c r="H21" s="1"/>
    </row>
    <row r="22" spans="1:9" x14ac:dyDescent="0.25">
      <c r="A22">
        <v>5</v>
      </c>
      <c r="B22" t="s">
        <v>1</v>
      </c>
      <c r="C22" s="3">
        <v>0.69610409722222222</v>
      </c>
      <c r="D22" s="1"/>
      <c r="H22" s="1"/>
    </row>
    <row r="23" spans="1:9" x14ac:dyDescent="0.25">
      <c r="B23" t="s">
        <v>2</v>
      </c>
      <c r="C23" s="3">
        <v>0.69611083333333335</v>
      </c>
      <c r="D23" s="1">
        <f t="shared" ref="D23:D24" si="4">C23-C22+(C22&gt;C23)</f>
        <v>6.7361111111274852E-6</v>
      </c>
      <c r="H23" s="1">
        <f t="shared" ref="H23" si="5">D23</f>
        <v>6.7361111111274852E-6</v>
      </c>
    </row>
    <row r="24" spans="1:9" x14ac:dyDescent="0.25">
      <c r="B24" t="s">
        <v>3</v>
      </c>
      <c r="C24" s="3">
        <v>0.69611274305555559</v>
      </c>
      <c r="D24" s="1">
        <f t="shared" si="4"/>
        <v>1.909722222248611E-6</v>
      </c>
      <c r="H24" s="1"/>
      <c r="I24" s="1">
        <f t="shared" ref="I24" si="6">D24</f>
        <v>1.909722222248611E-6</v>
      </c>
    </row>
    <row r="25" spans="1:9" x14ac:dyDescent="0.25">
      <c r="C25" s="3"/>
      <c r="D25" s="1"/>
      <c r="H25" s="1"/>
    </row>
    <row r="26" spans="1:9" x14ac:dyDescent="0.25">
      <c r="A26">
        <v>6</v>
      </c>
      <c r="B26" t="s">
        <v>1</v>
      </c>
      <c r="C26" s="3">
        <v>0.69641109953703706</v>
      </c>
      <c r="D26" s="1"/>
      <c r="H26" s="1"/>
    </row>
    <row r="27" spans="1:9" x14ac:dyDescent="0.25">
      <c r="B27" t="s">
        <v>2</v>
      </c>
      <c r="C27" s="3">
        <v>0.69641781250000001</v>
      </c>
      <c r="D27" s="1">
        <f t="shared" ref="D27:D28" si="7">C27-C26+(C26&gt;C27)</f>
        <v>6.7129629629514298E-6</v>
      </c>
      <c r="H27" s="1">
        <f t="shared" ref="H27" si="8">D27</f>
        <v>6.7129629629514298E-6</v>
      </c>
    </row>
    <row r="28" spans="1:9" x14ac:dyDescent="0.25">
      <c r="B28" t="s">
        <v>3</v>
      </c>
      <c r="C28" s="3">
        <v>0.69641966435185187</v>
      </c>
      <c r="D28" s="1">
        <f t="shared" si="7"/>
        <v>1.8518518518639837E-6</v>
      </c>
      <c r="H28" s="1"/>
      <c r="I28" s="1">
        <f t="shared" ref="I28" si="9">D28</f>
        <v>1.8518518518639837E-6</v>
      </c>
    </row>
    <row r="29" spans="1:9" x14ac:dyDescent="0.25">
      <c r="C29" s="3"/>
      <c r="D29" s="1"/>
      <c r="H29" s="1"/>
    </row>
    <row r="30" spans="1:9" x14ac:dyDescent="0.25">
      <c r="A30">
        <v>7</v>
      </c>
      <c r="B30" t="s">
        <v>1</v>
      </c>
      <c r="C30" s="3">
        <v>0.69673954861111109</v>
      </c>
      <c r="D30" s="1"/>
      <c r="H30" s="1"/>
    </row>
    <row r="31" spans="1:9" x14ac:dyDescent="0.25">
      <c r="B31" t="s">
        <v>2</v>
      </c>
      <c r="C31" s="3">
        <v>0.69674629629629636</v>
      </c>
      <c r="D31" s="1">
        <f t="shared" ref="D31:D32" si="10">C31-C30+(C30&gt;C31)</f>
        <v>6.747685185271024E-6</v>
      </c>
      <c r="H31" s="1">
        <f t="shared" ref="H31" si="11">D31</f>
        <v>6.747685185271024E-6</v>
      </c>
    </row>
    <row r="32" spans="1:9" x14ac:dyDescent="0.25">
      <c r="B32" t="s">
        <v>3</v>
      </c>
      <c r="C32" s="3">
        <v>0.69674821759259264</v>
      </c>
      <c r="D32" s="1">
        <f t="shared" si="10"/>
        <v>1.9212962962811275E-6</v>
      </c>
      <c r="H32" s="1"/>
      <c r="I32" s="1">
        <f t="shared" ref="I32" si="12">D32</f>
        <v>1.9212962962811275E-6</v>
      </c>
    </row>
    <row r="33" spans="1:9" x14ac:dyDescent="0.25">
      <c r="C33" s="3"/>
      <c r="D33" s="1"/>
      <c r="H33" s="1"/>
    </row>
    <row r="34" spans="1:9" x14ac:dyDescent="0.25">
      <c r="A34">
        <v>8</v>
      </c>
      <c r="B34" t="s">
        <v>1</v>
      </c>
      <c r="C34" s="3">
        <v>0.69705089120370367</v>
      </c>
      <c r="D34" s="1"/>
      <c r="H34" s="1"/>
    </row>
    <row r="35" spans="1:9" x14ac:dyDescent="0.25">
      <c r="B35" t="s">
        <v>2</v>
      </c>
      <c r="C35" s="3">
        <v>0.69705752314814806</v>
      </c>
      <c r="D35" s="1">
        <f t="shared" ref="D35:D36" si="13">C35-C34+(C34&gt;C35)</f>
        <v>6.6319444443907472E-6</v>
      </c>
      <c r="H35" s="1">
        <f t="shared" ref="H35" si="14">D35</f>
        <v>6.6319444443907472E-6</v>
      </c>
    </row>
    <row r="36" spans="1:9" x14ac:dyDescent="0.25">
      <c r="B36" t="s">
        <v>3</v>
      </c>
      <c r="C36" s="3">
        <v>0.6970593981481481</v>
      </c>
      <c r="D36" s="1">
        <f t="shared" si="13"/>
        <v>1.8750000000400391E-6</v>
      </c>
      <c r="H36" s="1"/>
      <c r="I36" s="1">
        <f t="shared" ref="I36" si="15">D36</f>
        <v>1.8750000000400391E-6</v>
      </c>
    </row>
    <row r="37" spans="1:9" x14ac:dyDescent="0.25">
      <c r="C37" s="3"/>
      <c r="D37" s="1"/>
      <c r="H37" s="1"/>
    </row>
    <row r="38" spans="1:9" x14ac:dyDescent="0.25">
      <c r="A38">
        <v>9</v>
      </c>
      <c r="B38" t="s">
        <v>1</v>
      </c>
      <c r="C38" s="3">
        <v>0.697587650462963</v>
      </c>
      <c r="D38" s="1"/>
      <c r="H38" s="1"/>
    </row>
    <row r="39" spans="1:9" x14ac:dyDescent="0.25">
      <c r="B39" t="s">
        <v>2</v>
      </c>
      <c r="C39" s="3">
        <v>0.69759430555555557</v>
      </c>
      <c r="D39" s="1">
        <f t="shared" ref="D39:D40" si="16">C39-C38+(C38&gt;C39)</f>
        <v>6.6550925925668025E-6</v>
      </c>
      <c r="H39" s="1">
        <f t="shared" ref="H39" si="17">D39</f>
        <v>6.6550925925668025E-6</v>
      </c>
    </row>
    <row r="40" spans="1:9" x14ac:dyDescent="0.25">
      <c r="B40" t="s">
        <v>3</v>
      </c>
      <c r="C40" s="3">
        <v>0.69759621527777771</v>
      </c>
      <c r="D40" s="1">
        <f t="shared" si="16"/>
        <v>1.9097222221375887E-6</v>
      </c>
      <c r="H40" s="1"/>
      <c r="I40" s="1">
        <f t="shared" ref="I40" si="18">D40</f>
        <v>1.9097222221375887E-6</v>
      </c>
    </row>
    <row r="41" spans="1:9" x14ac:dyDescent="0.25">
      <c r="C41" s="3"/>
      <c r="D41" s="1"/>
      <c r="H41" s="1"/>
    </row>
    <row r="42" spans="1:9" x14ac:dyDescent="0.25">
      <c r="A42">
        <v>10</v>
      </c>
      <c r="B42" t="s">
        <v>1</v>
      </c>
      <c r="C42" s="3">
        <v>0.69803672453703702</v>
      </c>
      <c r="D42" s="1"/>
      <c r="H42" s="1"/>
    </row>
    <row r="43" spans="1:9" x14ac:dyDescent="0.25">
      <c r="B43" t="s">
        <v>2</v>
      </c>
      <c r="C43" s="3">
        <v>0.69804335648148141</v>
      </c>
      <c r="D43" s="1">
        <f t="shared" ref="D43:D44" si="19">C43-C42+(C42&gt;C43)</f>
        <v>6.6319444443907472E-6</v>
      </c>
      <c r="H43" s="1">
        <f t="shared" ref="H43" si="20">D43</f>
        <v>6.6319444443907472E-6</v>
      </c>
    </row>
    <row r="44" spans="1:9" x14ac:dyDescent="0.25">
      <c r="B44" t="s">
        <v>3</v>
      </c>
      <c r="C44" s="3">
        <v>0.6980452430555556</v>
      </c>
      <c r="D44" s="1">
        <f t="shared" si="19"/>
        <v>1.8865740741835779E-6</v>
      </c>
      <c r="H44" s="1"/>
      <c r="I44" s="1">
        <f t="shared" ref="I44" si="21">D44</f>
        <v>1.8865740741835779E-6</v>
      </c>
    </row>
    <row r="45" spans="1:9" x14ac:dyDescent="0.25">
      <c r="C45" s="3"/>
      <c r="D45" s="1"/>
      <c r="H45" s="1"/>
    </row>
    <row r="46" spans="1:9" x14ac:dyDescent="0.25">
      <c r="A46">
        <v>11</v>
      </c>
      <c r="B46" t="s">
        <v>1</v>
      </c>
      <c r="C46" s="3">
        <v>0.69844314814814812</v>
      </c>
      <c r="D46" s="1"/>
      <c r="H46" s="1"/>
    </row>
    <row r="47" spans="1:9" x14ac:dyDescent="0.25">
      <c r="B47" t="s">
        <v>2</v>
      </c>
      <c r="C47" s="3">
        <v>0.69844986111111107</v>
      </c>
      <c r="D47" s="1">
        <f t="shared" ref="D47:D84" si="22">C47-C46+(C46&gt;C47)</f>
        <v>6.7129629629514298E-6</v>
      </c>
      <c r="H47" s="1">
        <f t="shared" ref="H47" si="23">D47</f>
        <v>6.7129629629514298E-6</v>
      </c>
    </row>
    <row r="48" spans="1:9" x14ac:dyDescent="0.25">
      <c r="B48" t="s">
        <v>3</v>
      </c>
      <c r="C48" s="3">
        <v>0.69845173611111111</v>
      </c>
      <c r="D48" s="1">
        <f t="shared" si="22"/>
        <v>1.8750000000400391E-6</v>
      </c>
      <c r="H48" s="1"/>
      <c r="I48" s="1">
        <f t="shared" ref="I48" si="24">D48</f>
        <v>1.8750000000400391E-6</v>
      </c>
    </row>
    <row r="49" spans="1:9" x14ac:dyDescent="0.25">
      <c r="C49" s="3"/>
      <c r="D49" s="1"/>
      <c r="H49" s="1"/>
    </row>
    <row r="50" spans="1:9" x14ac:dyDescent="0.25">
      <c r="A50">
        <v>12</v>
      </c>
      <c r="B50" t="s">
        <v>1</v>
      </c>
      <c r="C50" s="3">
        <v>0.69884116898148152</v>
      </c>
      <c r="D50" s="1"/>
      <c r="H50" s="1"/>
    </row>
    <row r="51" spans="1:9" x14ac:dyDescent="0.25">
      <c r="B51" t="s">
        <v>2</v>
      </c>
      <c r="C51" s="3">
        <v>0.69884783564814812</v>
      </c>
      <c r="D51" s="1">
        <f t="shared" ref="D51:D76" si="25">C51-C50+(C50&gt;C51)</f>
        <v>6.6666666665993191E-6</v>
      </c>
      <c r="H51" s="1">
        <f t="shared" ref="H51" si="26">D51</f>
        <v>6.6666666665993191E-6</v>
      </c>
    </row>
    <row r="52" spans="1:9" x14ac:dyDescent="0.25">
      <c r="B52" t="s">
        <v>3</v>
      </c>
      <c r="C52" s="3">
        <v>0.69884974537037037</v>
      </c>
      <c r="D52" s="1">
        <f t="shared" si="25"/>
        <v>1.909722222248611E-6</v>
      </c>
      <c r="H52" s="1"/>
      <c r="I52" s="1">
        <f t="shared" ref="I52" si="27">D52</f>
        <v>1.909722222248611E-6</v>
      </c>
    </row>
    <row r="53" spans="1:9" x14ac:dyDescent="0.25">
      <c r="C53" s="3"/>
      <c r="D53" s="1"/>
      <c r="H53" s="1"/>
    </row>
    <row r="54" spans="1:9" x14ac:dyDescent="0.25">
      <c r="A54">
        <v>13</v>
      </c>
      <c r="B54" t="s">
        <v>1</v>
      </c>
      <c r="C54" s="3">
        <v>0.69914151620370368</v>
      </c>
      <c r="D54" s="1"/>
      <c r="H54" s="1"/>
    </row>
    <row r="55" spans="1:9" x14ac:dyDescent="0.25">
      <c r="B55" t="s">
        <v>2</v>
      </c>
      <c r="C55" s="3">
        <v>0.69914815972222222</v>
      </c>
      <c r="D55" s="1">
        <f t="shared" ref="D55:D80" si="28">C55-C54+(C54&gt;C55)</f>
        <v>6.643518518534286E-6</v>
      </c>
      <c r="H55" s="1">
        <f t="shared" ref="H55" si="29">D55</f>
        <v>6.643518518534286E-6</v>
      </c>
    </row>
    <row r="56" spans="1:9" x14ac:dyDescent="0.25">
      <c r="B56" t="s">
        <v>3</v>
      </c>
      <c r="C56" s="3">
        <v>0.69915005787037032</v>
      </c>
      <c r="D56" s="1">
        <f t="shared" si="28"/>
        <v>1.8981481481050722E-6</v>
      </c>
      <c r="H56" s="1"/>
      <c r="I56" s="1">
        <f t="shared" ref="I56" si="30">D56</f>
        <v>1.8981481481050722E-6</v>
      </c>
    </row>
    <row r="57" spans="1:9" x14ac:dyDescent="0.25">
      <c r="C57" s="3"/>
      <c r="D57" s="1"/>
      <c r="H57" s="1"/>
    </row>
    <row r="58" spans="1:9" x14ac:dyDescent="0.25">
      <c r="A58">
        <v>14</v>
      </c>
      <c r="B58" t="s">
        <v>1</v>
      </c>
      <c r="C58" s="3">
        <v>0.69943931712962959</v>
      </c>
      <c r="D58" s="1"/>
      <c r="H58" s="1"/>
    </row>
    <row r="59" spans="1:9" x14ac:dyDescent="0.25">
      <c r="B59" t="s">
        <v>2</v>
      </c>
      <c r="C59" s="3">
        <v>0.6994459837962963</v>
      </c>
      <c r="D59" s="1">
        <f t="shared" si="22"/>
        <v>6.6666666667103414E-6</v>
      </c>
      <c r="H59" s="1">
        <f t="shared" ref="H59" si="31">D59</f>
        <v>6.6666666667103414E-6</v>
      </c>
    </row>
    <row r="60" spans="1:9" x14ac:dyDescent="0.25">
      <c r="B60" t="s">
        <v>3</v>
      </c>
      <c r="C60" s="3">
        <v>0.69944785879629634</v>
      </c>
      <c r="D60" s="1">
        <f t="shared" si="22"/>
        <v>1.8750000000400391E-6</v>
      </c>
      <c r="H60" s="1"/>
      <c r="I60" s="1">
        <f t="shared" ref="I60" si="32">D60</f>
        <v>1.8750000000400391E-6</v>
      </c>
    </row>
    <row r="61" spans="1:9" x14ac:dyDescent="0.25">
      <c r="C61" s="3"/>
      <c r="D61" s="1"/>
      <c r="H61" s="1"/>
    </row>
    <row r="62" spans="1:9" x14ac:dyDescent="0.25">
      <c r="A62">
        <v>15</v>
      </c>
      <c r="B62" t="s">
        <v>1</v>
      </c>
      <c r="C62" s="3">
        <v>0.69972499999999993</v>
      </c>
      <c r="D62" s="1"/>
      <c r="H62" s="1"/>
    </row>
    <row r="63" spans="1:9" x14ac:dyDescent="0.25">
      <c r="B63" t="s">
        <v>2</v>
      </c>
      <c r="C63" s="3">
        <v>0.69973180555555559</v>
      </c>
      <c r="D63" s="1">
        <f t="shared" si="25"/>
        <v>6.8055555556556513E-6</v>
      </c>
      <c r="H63" s="1">
        <f t="shared" ref="H63" si="33">D63</f>
        <v>6.8055555556556513E-6</v>
      </c>
    </row>
    <row r="64" spans="1:9" x14ac:dyDescent="0.25">
      <c r="B64" t="s">
        <v>3</v>
      </c>
      <c r="C64" s="3">
        <v>0.69973366898148148</v>
      </c>
      <c r="D64" s="1">
        <f t="shared" si="25"/>
        <v>1.8634259258965002E-6</v>
      </c>
      <c r="H64" s="1"/>
      <c r="I64" s="1">
        <f t="shared" ref="I64" si="34">D64</f>
        <v>1.8634259258965002E-6</v>
      </c>
    </row>
    <row r="65" spans="1:9" x14ac:dyDescent="0.25">
      <c r="C65" s="3"/>
      <c r="D65" s="1"/>
      <c r="H65" s="1"/>
    </row>
    <row r="66" spans="1:9" x14ac:dyDescent="0.25">
      <c r="A66">
        <v>16</v>
      </c>
      <c r="B66" t="s">
        <v>1</v>
      </c>
      <c r="C66" s="3">
        <v>0.69997667824074072</v>
      </c>
      <c r="D66" s="1"/>
      <c r="H66" s="1"/>
    </row>
    <row r="67" spans="1:9" x14ac:dyDescent="0.25">
      <c r="B67" t="s">
        <v>2</v>
      </c>
      <c r="C67" s="3">
        <v>0.69998337962962964</v>
      </c>
      <c r="D67" s="1">
        <f t="shared" si="28"/>
        <v>6.7013888889189133E-6</v>
      </c>
      <c r="H67" s="1">
        <f t="shared" ref="H67" si="35">D67</f>
        <v>6.7013888889189133E-6</v>
      </c>
    </row>
    <row r="68" spans="1:9" x14ac:dyDescent="0.25">
      <c r="B68" t="s">
        <v>3</v>
      </c>
      <c r="C68" s="3">
        <v>0.69998526620370372</v>
      </c>
      <c r="D68" s="1">
        <f t="shared" si="28"/>
        <v>1.8865740740725556E-6</v>
      </c>
      <c r="H68" s="1"/>
      <c r="I68" s="1">
        <f t="shared" ref="I68" si="36">D68</f>
        <v>1.8865740740725556E-6</v>
      </c>
    </row>
    <row r="69" spans="1:9" x14ac:dyDescent="0.25">
      <c r="C69" s="3"/>
      <c r="D69" s="1"/>
      <c r="H69" s="1"/>
    </row>
    <row r="70" spans="1:9" x14ac:dyDescent="0.25">
      <c r="A70">
        <v>17</v>
      </c>
      <c r="B70" t="s">
        <v>1</v>
      </c>
      <c r="C70" s="3">
        <v>0.7003102546296297</v>
      </c>
      <c r="D70" s="1"/>
      <c r="H70" s="1"/>
    </row>
    <row r="71" spans="1:9" x14ac:dyDescent="0.25">
      <c r="B71" t="s">
        <v>2</v>
      </c>
      <c r="C71" s="3">
        <v>0.70031697916666669</v>
      </c>
      <c r="D71" s="1">
        <f t="shared" si="22"/>
        <v>6.7245370369839463E-6</v>
      </c>
      <c r="H71" s="1">
        <f t="shared" ref="H71" si="37">D71</f>
        <v>6.7245370369839463E-6</v>
      </c>
    </row>
    <row r="72" spans="1:9" x14ac:dyDescent="0.25">
      <c r="B72" t="s">
        <v>3</v>
      </c>
      <c r="C72" s="3">
        <v>0.70031883101851855</v>
      </c>
      <c r="D72" s="1">
        <f t="shared" si="22"/>
        <v>1.8518518518639837E-6</v>
      </c>
      <c r="H72" s="1"/>
      <c r="I72" s="1">
        <f t="shared" ref="I72" si="38">D72</f>
        <v>1.8518518518639837E-6</v>
      </c>
    </row>
    <row r="73" spans="1:9" x14ac:dyDescent="0.25">
      <c r="C73" s="3"/>
      <c r="D73" s="1"/>
      <c r="H73" s="1"/>
    </row>
    <row r="74" spans="1:9" x14ac:dyDescent="0.25">
      <c r="A74">
        <v>18</v>
      </c>
      <c r="B74" t="s">
        <v>1</v>
      </c>
      <c r="C74" s="3">
        <v>0.70061597222222227</v>
      </c>
      <c r="D74" s="1"/>
      <c r="H74" s="1"/>
    </row>
    <row r="75" spans="1:9" x14ac:dyDescent="0.25">
      <c r="B75" t="s">
        <v>2</v>
      </c>
      <c r="C75" s="3">
        <v>0.70062267361111108</v>
      </c>
      <c r="D75" s="1">
        <f t="shared" si="25"/>
        <v>6.701388888807891E-6</v>
      </c>
      <c r="H75" s="1">
        <f t="shared" ref="H75" si="39">D75</f>
        <v>6.701388888807891E-6</v>
      </c>
    </row>
    <row r="76" spans="1:9" x14ac:dyDescent="0.25">
      <c r="B76" t="s">
        <v>3</v>
      </c>
      <c r="C76" s="3">
        <v>0.7006245717592593</v>
      </c>
      <c r="D76" s="1">
        <f t="shared" si="25"/>
        <v>1.8981481482160945E-6</v>
      </c>
      <c r="H76" s="1"/>
      <c r="I76" s="1">
        <f t="shared" ref="I76" si="40">D76</f>
        <v>1.8981481482160945E-6</v>
      </c>
    </row>
    <row r="77" spans="1:9" x14ac:dyDescent="0.25">
      <c r="C77" s="3"/>
      <c r="D77" s="1"/>
      <c r="H77" s="1"/>
    </row>
    <row r="78" spans="1:9" x14ac:dyDescent="0.25">
      <c r="A78">
        <v>19</v>
      </c>
      <c r="B78" t="s">
        <v>1</v>
      </c>
      <c r="C78" s="3">
        <v>0.70094333333333336</v>
      </c>
      <c r="D78" s="1"/>
      <c r="H78" s="1"/>
    </row>
    <row r="79" spans="1:9" x14ac:dyDescent="0.25">
      <c r="B79" t="s">
        <v>2</v>
      </c>
      <c r="C79" s="3">
        <v>0.70095001157407399</v>
      </c>
      <c r="D79" s="1">
        <f t="shared" si="28"/>
        <v>6.6782407406318356E-6</v>
      </c>
      <c r="H79" s="1">
        <f t="shared" ref="H79" si="41">D79</f>
        <v>6.6782407406318356E-6</v>
      </c>
    </row>
    <row r="80" spans="1:9" x14ac:dyDescent="0.25">
      <c r="B80" t="s">
        <v>3</v>
      </c>
      <c r="C80" s="3">
        <v>0.70095199074074077</v>
      </c>
      <c r="D80" s="1">
        <f t="shared" si="28"/>
        <v>1.9791666667767771E-6</v>
      </c>
      <c r="H80" s="1"/>
      <c r="I80" s="1">
        <f t="shared" ref="I80" si="42">D80</f>
        <v>1.9791666667767771E-6</v>
      </c>
    </row>
    <row r="81" spans="1:9" x14ac:dyDescent="0.25">
      <c r="C81" s="3"/>
      <c r="D81" s="1"/>
      <c r="H81" s="1"/>
    </row>
    <row r="82" spans="1:9" x14ac:dyDescent="0.25">
      <c r="A82">
        <v>20</v>
      </c>
      <c r="B82" t="s">
        <v>1</v>
      </c>
      <c r="C82" s="3">
        <v>0.70121850694444443</v>
      </c>
      <c r="D82" s="1"/>
      <c r="H82" s="1"/>
    </row>
    <row r="83" spans="1:9" x14ac:dyDescent="0.25">
      <c r="B83" t="s">
        <v>2</v>
      </c>
      <c r="C83" s="3">
        <v>0.7012252546296297</v>
      </c>
      <c r="D83" s="1">
        <f t="shared" si="22"/>
        <v>6.747685185271024E-6</v>
      </c>
      <c r="H83" s="1">
        <f t="shared" ref="H83" si="43">D83</f>
        <v>6.747685185271024E-6</v>
      </c>
    </row>
    <row r="84" spans="1:9" x14ac:dyDescent="0.25">
      <c r="B84" t="s">
        <v>3</v>
      </c>
      <c r="C84" s="3">
        <v>0.70122716435185184</v>
      </c>
      <c r="D84" s="1">
        <f t="shared" si="22"/>
        <v>1.9097222221375887E-6</v>
      </c>
      <c r="H84" s="1"/>
      <c r="I84" s="1">
        <f t="shared" ref="I84" si="44">D84</f>
        <v>1.9097222221375887E-6</v>
      </c>
    </row>
    <row r="85" spans="1:9" x14ac:dyDescent="0.25">
      <c r="C85" s="3"/>
      <c r="D85" s="1"/>
      <c r="H85" s="1"/>
    </row>
    <row r="86" spans="1:9" x14ac:dyDescent="0.25">
      <c r="C86" s="3"/>
      <c r="D86" s="1"/>
      <c r="H86" s="1"/>
    </row>
    <row r="87" spans="1:9" x14ac:dyDescent="0.25">
      <c r="C87" s="3"/>
      <c r="D87" s="1"/>
      <c r="G87" t="s">
        <v>33</v>
      </c>
      <c r="H87" s="1">
        <f>AVERAGE(H7:H85)</f>
        <v>6.7031249999793818E-6</v>
      </c>
      <c r="I87" s="1">
        <f>AVERAGE(I7:I85)</f>
        <v>1.8975694444645086E-6</v>
      </c>
    </row>
    <row r="88" spans="1:9" x14ac:dyDescent="0.25">
      <c r="C88" s="3"/>
      <c r="D88" s="1"/>
      <c r="G88" t="s">
        <v>34</v>
      </c>
      <c r="H88" s="1">
        <f>_xlfn.STDEV.P(H7:H85)</f>
        <v>4.5460481921094268E-8</v>
      </c>
      <c r="I88" s="1">
        <f>_xlfn.STDEV.P(I7:I85)</f>
        <v>3.2007075967488733E-8</v>
      </c>
    </row>
    <row r="89" spans="1:9" x14ac:dyDescent="0.25">
      <c r="C89" s="3"/>
      <c r="D89" s="1"/>
      <c r="H89" s="1"/>
    </row>
    <row r="90" spans="1:9" x14ac:dyDescent="0.25">
      <c r="C90" s="3"/>
      <c r="D90" s="1"/>
      <c r="G90" t="s">
        <v>38</v>
      </c>
      <c r="H90" s="1">
        <f>MIN(H7:H85)</f>
        <v>6.6319444443907472E-6</v>
      </c>
      <c r="I90" s="1">
        <f>MIN(I7:I85)</f>
        <v>1.8518518518639837E-6</v>
      </c>
    </row>
    <row r="91" spans="1:9" x14ac:dyDescent="0.25">
      <c r="G91" t="s">
        <v>39</v>
      </c>
      <c r="H91" s="1">
        <f>MAX(H7:H85)</f>
        <v>6.8055555556556513E-6</v>
      </c>
      <c r="I91" s="1">
        <f>MAX(I7:I85)</f>
        <v>1.9791666667767771E-6</v>
      </c>
    </row>
  </sheetData>
  <mergeCells count="2">
    <mergeCell ref="A1:L1"/>
    <mergeCell ref="A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152C-49E6-A443-AE5A-3937057FB34D}">
  <dimension ref="A1:M91"/>
  <sheetViews>
    <sheetView workbookViewId="0">
      <selection activeCell="D23" sqref="D23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24.5" customWidth="1"/>
    <col min="4" max="4" width="22.5" customWidth="1"/>
    <col min="7" max="7" width="11.375" customWidth="1"/>
    <col min="8" max="8" width="33.375" customWidth="1"/>
    <col min="9" max="9" width="28.375" customWidth="1"/>
  </cols>
  <sheetData>
    <row r="1" spans="1:13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25">
      <c r="C2" s="3"/>
      <c r="D2" s="1"/>
      <c r="H2" s="1"/>
    </row>
    <row r="3" spans="1:13" x14ac:dyDescent="0.25">
      <c r="C3" s="3"/>
      <c r="D3" s="1"/>
      <c r="H3" s="1"/>
    </row>
    <row r="4" spans="1:13" x14ac:dyDescent="0.25">
      <c r="A4" s="13" t="s">
        <v>41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C5" s="3"/>
      <c r="D5" s="1"/>
      <c r="H5" s="4" t="s">
        <v>31</v>
      </c>
      <c r="I5" s="5" t="s">
        <v>32</v>
      </c>
    </row>
    <row r="6" spans="1:13" x14ac:dyDescent="0.25">
      <c r="A6">
        <v>1</v>
      </c>
      <c r="B6" t="s">
        <v>1</v>
      </c>
      <c r="C6" s="3">
        <v>0.73011723379629634</v>
      </c>
      <c r="D6" s="1"/>
      <c r="H6" s="1"/>
      <c r="J6" s="2"/>
    </row>
    <row r="7" spans="1:13" x14ac:dyDescent="0.25">
      <c r="B7" t="s">
        <v>2</v>
      </c>
      <c r="C7" s="3">
        <v>0.73011803240740747</v>
      </c>
      <c r="D7" s="1">
        <f>C7-C6+(C6&gt;C7)</f>
        <v>7.9861111113022076E-7</v>
      </c>
      <c r="H7" s="1">
        <f>D7</f>
        <v>7.9861111113022076E-7</v>
      </c>
      <c r="J7" s="2"/>
    </row>
    <row r="8" spans="1:13" x14ac:dyDescent="0.25">
      <c r="B8" t="s">
        <v>3</v>
      </c>
      <c r="C8" s="3">
        <v>0.73011993055555557</v>
      </c>
      <c r="D8" s="1">
        <f>C8-C7+(C7&gt;C8)</f>
        <v>1.8981481481050722E-6</v>
      </c>
      <c r="H8" s="1"/>
      <c r="I8" s="1">
        <f>D8</f>
        <v>1.8981481481050722E-6</v>
      </c>
    </row>
    <row r="9" spans="1:13" x14ac:dyDescent="0.25">
      <c r="C9" s="3"/>
      <c r="D9" s="1"/>
      <c r="H9" s="1"/>
    </row>
    <row r="10" spans="1:13" x14ac:dyDescent="0.25">
      <c r="A10">
        <v>2</v>
      </c>
      <c r="B10" t="s">
        <v>1</v>
      </c>
      <c r="C10" s="3">
        <v>0.73091539351851853</v>
      </c>
      <c r="D10" s="1"/>
      <c r="H10" s="1"/>
    </row>
    <row r="11" spans="1:13" x14ac:dyDescent="0.25">
      <c r="B11" t="s">
        <v>2</v>
      </c>
      <c r="C11" s="3">
        <v>0.73091627314814822</v>
      </c>
      <c r="D11" s="1">
        <f>C11-C10+(C10&gt;C11)</f>
        <v>8.7962962969090341E-7</v>
      </c>
      <c r="H11" s="1">
        <f>D11</f>
        <v>8.7962962969090341E-7</v>
      </c>
    </row>
    <row r="12" spans="1:13" x14ac:dyDescent="0.25">
      <c r="B12" t="s">
        <v>3</v>
      </c>
      <c r="C12" s="3">
        <v>0.7309181944444445</v>
      </c>
      <c r="D12" s="1">
        <f>C12-C11+(C11&gt;C12)</f>
        <v>1.9212962962811275E-6</v>
      </c>
      <c r="H12" s="1"/>
      <c r="I12" s="1">
        <f>D12</f>
        <v>1.9212962962811275E-6</v>
      </c>
    </row>
    <row r="13" spans="1:13" x14ac:dyDescent="0.25">
      <c r="C13" s="3"/>
      <c r="D13" s="1"/>
      <c r="H13" s="1"/>
    </row>
    <row r="14" spans="1:13" x14ac:dyDescent="0.25">
      <c r="A14">
        <v>3</v>
      </c>
      <c r="B14" t="s">
        <v>1</v>
      </c>
      <c r="C14" s="3">
        <v>0.73151042824074075</v>
      </c>
      <c r="D14" s="1"/>
      <c r="H14" s="1"/>
    </row>
    <row r="15" spans="1:13" x14ac:dyDescent="0.25">
      <c r="B15" t="s">
        <v>2</v>
      </c>
      <c r="C15" s="3">
        <v>0.73151128472222215</v>
      </c>
      <c r="D15" s="1">
        <f t="shared" ref="D15:D16" si="0">C15-C14+(C14&gt;C15)</f>
        <v>8.5648148140382574E-7</v>
      </c>
      <c r="H15" s="1">
        <f>D15</f>
        <v>8.5648148140382574E-7</v>
      </c>
    </row>
    <row r="16" spans="1:13" x14ac:dyDescent="0.25">
      <c r="B16" t="s">
        <v>3</v>
      </c>
      <c r="C16" s="3">
        <v>0.73151321759259258</v>
      </c>
      <c r="D16" s="1">
        <f t="shared" si="0"/>
        <v>1.9328703704246664E-6</v>
      </c>
      <c r="H16" s="1"/>
      <c r="I16" s="1">
        <f t="shared" ref="I16" si="1">D16</f>
        <v>1.9328703704246664E-6</v>
      </c>
    </row>
    <row r="17" spans="1:9" x14ac:dyDescent="0.25">
      <c r="C17" s="3"/>
      <c r="D17" s="1"/>
      <c r="H17" s="1"/>
    </row>
    <row r="18" spans="1:9" x14ac:dyDescent="0.25">
      <c r="A18">
        <v>4</v>
      </c>
      <c r="B18" t="s">
        <v>1</v>
      </c>
      <c r="C18" s="3">
        <v>0.73184871527777773</v>
      </c>
      <c r="D18" s="1"/>
      <c r="H18" s="1"/>
    </row>
    <row r="19" spans="1:9" x14ac:dyDescent="0.25">
      <c r="B19" t="s">
        <v>2</v>
      </c>
      <c r="C19" s="3">
        <v>0.73184956018518521</v>
      </c>
      <c r="D19" s="1">
        <f t="shared" ref="D19:D20" si="2">C19-C18+(C18&gt;C19)</f>
        <v>8.4490740748233151E-7</v>
      </c>
      <c r="H19" s="1">
        <f>D19</f>
        <v>8.4490740748233151E-7</v>
      </c>
    </row>
    <row r="20" spans="1:9" x14ac:dyDescent="0.25">
      <c r="B20" t="s">
        <v>3</v>
      </c>
      <c r="C20" s="3">
        <v>0.73185148148148149</v>
      </c>
      <c r="D20" s="1">
        <f t="shared" si="2"/>
        <v>1.9212962962811275E-6</v>
      </c>
      <c r="H20" s="1"/>
      <c r="I20" s="1">
        <f t="shared" ref="I20" si="3">D20</f>
        <v>1.9212962962811275E-6</v>
      </c>
    </row>
    <row r="21" spans="1:9" x14ac:dyDescent="0.25">
      <c r="C21" s="3"/>
      <c r="D21" s="1"/>
      <c r="H21" s="1"/>
    </row>
    <row r="22" spans="1:9" x14ac:dyDescent="0.25">
      <c r="A22">
        <v>5</v>
      </c>
      <c r="B22" t="s">
        <v>1</v>
      </c>
      <c r="C22" s="3">
        <v>0.7324400694444444</v>
      </c>
      <c r="D22" s="1"/>
      <c r="H22" s="1"/>
    </row>
    <row r="23" spans="1:9" x14ac:dyDescent="0.25">
      <c r="B23" t="s">
        <v>2</v>
      </c>
      <c r="C23" s="3">
        <v>0.73244093749999994</v>
      </c>
      <c r="D23" s="1">
        <f t="shared" ref="D23:D24" si="4">C23-C22+(C22&gt;C23)</f>
        <v>8.6805555554736458E-7</v>
      </c>
      <c r="H23" s="1">
        <f t="shared" ref="H23" si="5">D23</f>
        <v>8.6805555554736458E-7</v>
      </c>
    </row>
    <row r="24" spans="1:9" x14ac:dyDescent="0.25">
      <c r="B24" t="s">
        <v>3</v>
      </c>
      <c r="C24" s="3">
        <v>0.73244285879629623</v>
      </c>
      <c r="D24" s="1">
        <f t="shared" si="4"/>
        <v>1.9212962962811275E-6</v>
      </c>
      <c r="H24" s="1"/>
      <c r="I24" s="1">
        <f t="shared" ref="I24" si="6">D24</f>
        <v>1.9212962962811275E-6</v>
      </c>
    </row>
    <row r="25" spans="1:9" x14ac:dyDescent="0.25">
      <c r="C25" s="3"/>
      <c r="D25" s="1"/>
      <c r="H25" s="1"/>
    </row>
    <row r="26" spans="1:9" x14ac:dyDescent="0.25">
      <c r="A26">
        <v>6</v>
      </c>
      <c r="B26" t="s">
        <v>1</v>
      </c>
      <c r="C26" s="3">
        <v>0.73274297453703696</v>
      </c>
      <c r="D26" s="1"/>
      <c r="H26" s="1"/>
    </row>
    <row r="27" spans="1:9" x14ac:dyDescent="0.25">
      <c r="B27" t="s">
        <v>2</v>
      </c>
      <c r="C27" s="3">
        <v>0.7327437731481482</v>
      </c>
      <c r="D27" s="1">
        <f t="shared" ref="D27:D28" si="7">C27-C26+(C26&gt;C27)</f>
        <v>7.9861111124124307E-7</v>
      </c>
      <c r="H27" s="1">
        <f t="shared" ref="H27" si="8">D27</f>
        <v>7.9861111124124307E-7</v>
      </c>
    </row>
    <row r="28" spans="1:9" x14ac:dyDescent="0.25">
      <c r="B28" t="s">
        <v>3</v>
      </c>
      <c r="C28" s="3">
        <v>0.73274570601851841</v>
      </c>
      <c r="D28" s="1">
        <f t="shared" si="7"/>
        <v>1.9328703702026218E-6</v>
      </c>
      <c r="H28" s="1"/>
      <c r="I28" s="1">
        <f t="shared" ref="I28" si="9">D28</f>
        <v>1.9328703702026218E-6</v>
      </c>
    </row>
    <row r="29" spans="1:9" x14ac:dyDescent="0.25">
      <c r="C29" s="3"/>
      <c r="D29" s="1"/>
      <c r="H29" s="1"/>
    </row>
    <row r="30" spans="1:9" x14ac:dyDescent="0.25">
      <c r="A30">
        <v>7</v>
      </c>
      <c r="B30" t="s">
        <v>1</v>
      </c>
      <c r="C30" s="3">
        <v>0.73303214120370364</v>
      </c>
      <c r="D30" s="1"/>
      <c r="H30" s="1"/>
    </row>
    <row r="31" spans="1:9" x14ac:dyDescent="0.25">
      <c r="B31" t="s">
        <v>2</v>
      </c>
      <c r="C31" s="3">
        <v>0.73303289351851852</v>
      </c>
      <c r="D31" s="1">
        <f t="shared" ref="D31:D32" si="10">C31-C30+(C30&gt;C31)</f>
        <v>7.5231481488913232E-7</v>
      </c>
      <c r="H31" s="1">
        <f t="shared" ref="H31" si="11">D31</f>
        <v>7.5231481488913232E-7</v>
      </c>
    </row>
    <row r="32" spans="1:9" x14ac:dyDescent="0.25">
      <c r="B32" t="s">
        <v>3</v>
      </c>
      <c r="C32" s="3">
        <v>0.73303480324074066</v>
      </c>
      <c r="D32" s="1">
        <f t="shared" si="10"/>
        <v>1.9097222221375887E-6</v>
      </c>
      <c r="H32" s="1"/>
      <c r="I32" s="1">
        <f t="shared" ref="I32" si="12">D32</f>
        <v>1.9097222221375887E-6</v>
      </c>
    </row>
    <row r="33" spans="1:9" x14ac:dyDescent="0.25">
      <c r="C33" s="3"/>
      <c r="D33" s="1"/>
      <c r="H33" s="1"/>
    </row>
    <row r="34" spans="1:9" x14ac:dyDescent="0.25">
      <c r="A34">
        <v>8</v>
      </c>
      <c r="B34" t="s">
        <v>1</v>
      </c>
      <c r="C34" s="3">
        <v>0.73339039351851854</v>
      </c>
      <c r="D34" s="1"/>
      <c r="H34" s="1"/>
    </row>
    <row r="35" spans="1:9" x14ac:dyDescent="0.25">
      <c r="B35" t="s">
        <v>2</v>
      </c>
      <c r="C35" s="3">
        <v>0.73339121527777784</v>
      </c>
      <c r="D35" s="1">
        <f t="shared" ref="D35:D36" si="13">C35-C34+(C34&gt;C35)</f>
        <v>8.2175925930627614E-7</v>
      </c>
      <c r="H35" s="1">
        <f t="shared" ref="H35" si="14">D35</f>
        <v>8.2175925930627614E-7</v>
      </c>
    </row>
    <row r="36" spans="1:9" x14ac:dyDescent="0.25">
      <c r="B36" t="s">
        <v>3</v>
      </c>
      <c r="C36" s="3">
        <v>0.73339314814814804</v>
      </c>
      <c r="D36" s="1">
        <f t="shared" si="13"/>
        <v>1.9328703702026218E-6</v>
      </c>
      <c r="H36" s="1"/>
      <c r="I36" s="1">
        <f t="shared" ref="I36" si="15">D36</f>
        <v>1.9328703702026218E-6</v>
      </c>
    </row>
    <row r="37" spans="1:9" x14ac:dyDescent="0.25">
      <c r="C37" s="3"/>
      <c r="D37" s="1"/>
      <c r="H37" s="1"/>
    </row>
    <row r="38" spans="1:9" x14ac:dyDescent="0.25">
      <c r="A38">
        <v>9</v>
      </c>
      <c r="B38" t="s">
        <v>1</v>
      </c>
      <c r="C38" s="3">
        <v>0.7337843634259259</v>
      </c>
      <c r="D38" s="1"/>
      <c r="H38" s="1"/>
    </row>
    <row r="39" spans="1:9" x14ac:dyDescent="0.25">
      <c r="B39" t="s">
        <v>2</v>
      </c>
      <c r="C39" s="3">
        <v>0.73378516203703714</v>
      </c>
      <c r="D39" s="1">
        <f t="shared" ref="D39:D40" si="16">C39-C38+(C38&gt;C39)</f>
        <v>7.9861111124124307E-7</v>
      </c>
      <c r="H39" s="1">
        <f t="shared" ref="H39" si="17">D39</f>
        <v>7.9861111124124307E-7</v>
      </c>
    </row>
    <row r="40" spans="1:9" x14ac:dyDescent="0.25">
      <c r="B40" t="s">
        <v>3</v>
      </c>
      <c r="C40" s="3">
        <v>0.7337870486111111</v>
      </c>
      <c r="D40" s="1">
        <f t="shared" si="16"/>
        <v>1.8865740739615333E-6</v>
      </c>
      <c r="H40" s="1"/>
      <c r="I40" s="1">
        <f t="shared" ref="I40" si="18">D40</f>
        <v>1.8865740739615333E-6</v>
      </c>
    </row>
    <row r="41" spans="1:9" x14ac:dyDescent="0.25">
      <c r="C41" s="3"/>
      <c r="D41" s="1"/>
      <c r="H41" s="1"/>
    </row>
    <row r="42" spans="1:9" x14ac:dyDescent="0.25">
      <c r="A42">
        <v>10</v>
      </c>
      <c r="B42" t="s">
        <v>1</v>
      </c>
      <c r="C42" s="3">
        <v>0.73409482638888879</v>
      </c>
      <c r="D42" s="1"/>
      <c r="H42" s="1"/>
    </row>
    <row r="43" spans="1:9" x14ac:dyDescent="0.25">
      <c r="B43" t="s">
        <v>2</v>
      </c>
      <c r="C43" s="3">
        <v>0.73409571759259251</v>
      </c>
      <c r="D43" s="1">
        <f t="shared" ref="D43:D44" si="19">C43-C42+(C42&gt;C43)</f>
        <v>8.9120370372341995E-7</v>
      </c>
      <c r="H43" s="1">
        <f t="shared" ref="H43" si="20">D43</f>
        <v>8.9120370372341995E-7</v>
      </c>
    </row>
    <row r="44" spans="1:9" x14ac:dyDescent="0.25">
      <c r="B44" t="s">
        <v>3</v>
      </c>
      <c r="C44" s="3">
        <v>0.73409763888888879</v>
      </c>
      <c r="D44" s="1">
        <f t="shared" si="19"/>
        <v>1.9212962962811275E-6</v>
      </c>
      <c r="H44" s="1"/>
      <c r="I44" s="1">
        <f t="shared" ref="I44" si="21">D44</f>
        <v>1.9212962962811275E-6</v>
      </c>
    </row>
    <row r="45" spans="1:9" x14ac:dyDescent="0.25">
      <c r="C45" s="3"/>
      <c r="D45" s="1"/>
      <c r="H45" s="1"/>
    </row>
    <row r="46" spans="1:9" x14ac:dyDescent="0.25">
      <c r="A46">
        <v>11</v>
      </c>
      <c r="B46" t="s">
        <v>1</v>
      </c>
      <c r="C46" s="3">
        <v>0.73480644675925921</v>
      </c>
      <c r="D46" s="1"/>
      <c r="H46" s="1"/>
    </row>
    <row r="47" spans="1:9" x14ac:dyDescent="0.25">
      <c r="B47" t="s">
        <v>2</v>
      </c>
      <c r="C47" s="3">
        <v>0.73480730324074084</v>
      </c>
      <c r="D47" s="1">
        <f t="shared" ref="D47:D84" si="22">C47-C46+(C46&gt;C47)</f>
        <v>8.5648148162587034E-7</v>
      </c>
      <c r="H47" s="1">
        <f t="shared" ref="H47" si="23">D47</f>
        <v>8.5648148162587034E-7</v>
      </c>
    </row>
    <row r="48" spans="1:9" x14ac:dyDescent="0.25">
      <c r="B48" t="s">
        <v>3</v>
      </c>
      <c r="C48" s="3">
        <v>0.73480924768518519</v>
      </c>
      <c r="D48" s="1">
        <f t="shared" si="22"/>
        <v>1.9444444443461606E-6</v>
      </c>
      <c r="H48" s="1"/>
      <c r="I48" s="1">
        <f t="shared" ref="I48" si="24">D48</f>
        <v>1.9444444443461606E-6</v>
      </c>
    </row>
    <row r="49" spans="1:9" x14ac:dyDescent="0.25">
      <c r="C49" s="3"/>
      <c r="D49" s="1"/>
      <c r="H49" s="1"/>
    </row>
    <row r="50" spans="1:9" x14ac:dyDescent="0.25">
      <c r="A50">
        <v>12</v>
      </c>
      <c r="B50" t="s">
        <v>1</v>
      </c>
      <c r="C50" s="3">
        <v>0.73517111111111111</v>
      </c>
      <c r="D50" s="1"/>
      <c r="H50" s="1"/>
    </row>
    <row r="51" spans="1:9" x14ac:dyDescent="0.25">
      <c r="B51" t="s">
        <v>2</v>
      </c>
      <c r="C51" s="3">
        <v>0.73517192129629627</v>
      </c>
      <c r="D51" s="1">
        <f t="shared" ref="D51:D75" si="25">C51-C50+(C50&gt;C51)</f>
        <v>8.101851851627373E-7</v>
      </c>
      <c r="H51" s="1">
        <f t="shared" ref="H51" si="26">D51</f>
        <v>8.101851851627373E-7</v>
      </c>
    </row>
    <row r="52" spans="1:9" x14ac:dyDescent="0.25">
      <c r="B52" t="s">
        <v>3</v>
      </c>
      <c r="C52" s="3">
        <v>0.73517380787037034</v>
      </c>
      <c r="D52" s="1">
        <f t="shared" si="25"/>
        <v>1.8865740740725556E-6</v>
      </c>
      <c r="H52" s="1"/>
      <c r="I52" s="1">
        <f t="shared" ref="I52" si="27">D52</f>
        <v>1.8865740740725556E-6</v>
      </c>
    </row>
    <row r="53" spans="1:9" x14ac:dyDescent="0.25">
      <c r="C53" s="3"/>
      <c r="D53" s="1"/>
      <c r="H53" s="1"/>
    </row>
    <row r="54" spans="1:9" x14ac:dyDescent="0.25">
      <c r="A54">
        <v>13</v>
      </c>
      <c r="B54" t="s">
        <v>1</v>
      </c>
      <c r="C54" s="3">
        <v>0.73559934027777774</v>
      </c>
      <c r="D54" s="1"/>
      <c r="H54" s="1"/>
    </row>
    <row r="55" spans="1:9" x14ac:dyDescent="0.25">
      <c r="B55" t="s">
        <v>2</v>
      </c>
      <c r="C55" s="3">
        <v>0.73560024305555549</v>
      </c>
      <c r="D55" s="1">
        <f t="shared" ref="D55:D80" si="28">C55-C54+(C54&gt;C55)</f>
        <v>9.0277777775593648E-7</v>
      </c>
      <c r="H55" s="1">
        <f t="shared" ref="H55" si="29">D55</f>
        <v>9.0277777775593648E-7</v>
      </c>
    </row>
    <row r="56" spans="1:9" x14ac:dyDescent="0.25">
      <c r="B56" t="s">
        <v>3</v>
      </c>
      <c r="C56" s="3">
        <v>0.73560215277777774</v>
      </c>
      <c r="D56" s="1">
        <f t="shared" si="28"/>
        <v>1.909722222248611E-6</v>
      </c>
      <c r="H56" s="1"/>
      <c r="I56" s="1">
        <f t="shared" ref="I56" si="30">D56</f>
        <v>1.909722222248611E-6</v>
      </c>
    </row>
    <row r="57" spans="1:9" x14ac:dyDescent="0.25">
      <c r="C57" s="3"/>
      <c r="D57" s="1"/>
      <c r="H57" s="1"/>
    </row>
    <row r="58" spans="1:9" x14ac:dyDescent="0.25">
      <c r="A58">
        <v>14</v>
      </c>
      <c r="B58" t="s">
        <v>1</v>
      </c>
      <c r="C58" s="3">
        <v>0.73588959490740746</v>
      </c>
      <c r="D58" s="1"/>
      <c r="H58" s="1"/>
    </row>
    <row r="59" spans="1:9" x14ac:dyDescent="0.25">
      <c r="B59" t="s">
        <v>2</v>
      </c>
      <c r="C59" s="3">
        <v>0.73589045138888887</v>
      </c>
      <c r="D59" s="1">
        <f t="shared" si="22"/>
        <v>8.5648148140382574E-7</v>
      </c>
      <c r="H59" s="1">
        <f t="shared" ref="H59" si="31">D59</f>
        <v>8.5648148140382574E-7</v>
      </c>
    </row>
    <row r="60" spans="1:9" x14ac:dyDescent="0.25">
      <c r="B60" t="s">
        <v>3</v>
      </c>
      <c r="C60" s="3">
        <v>0.73589240740740747</v>
      </c>
      <c r="D60" s="1">
        <f t="shared" si="22"/>
        <v>1.9560185186007217E-6</v>
      </c>
      <c r="H60" s="1"/>
      <c r="I60" s="1">
        <f t="shared" ref="I60" si="32">D60</f>
        <v>1.9560185186007217E-6</v>
      </c>
    </row>
    <row r="61" spans="1:9" x14ac:dyDescent="0.25">
      <c r="C61" s="3"/>
      <c r="D61" s="1"/>
      <c r="H61" s="1"/>
    </row>
    <row r="62" spans="1:9" x14ac:dyDescent="0.25">
      <c r="A62">
        <v>15</v>
      </c>
      <c r="B62" t="s">
        <v>1</v>
      </c>
      <c r="C62" s="3">
        <v>0.73618005787037033</v>
      </c>
      <c r="D62" s="1"/>
      <c r="H62" s="1"/>
    </row>
    <row r="63" spans="1:9" x14ac:dyDescent="0.25">
      <c r="B63" t="s">
        <v>2</v>
      </c>
      <c r="C63" s="3">
        <v>0.73618090277777781</v>
      </c>
      <c r="D63" s="1">
        <f t="shared" si="25"/>
        <v>8.4490740748233151E-7</v>
      </c>
      <c r="H63" s="1">
        <f t="shared" ref="H63" si="33">D63</f>
        <v>8.4490740748233151E-7</v>
      </c>
    </row>
    <row r="64" spans="1:9" x14ac:dyDescent="0.25">
      <c r="B64" t="s">
        <v>3</v>
      </c>
      <c r="C64" s="3">
        <v>0.73618288194444448</v>
      </c>
      <c r="D64" s="1">
        <f t="shared" si="25"/>
        <v>1.9791666666657548E-6</v>
      </c>
      <c r="H64" s="1"/>
      <c r="I64" s="1">
        <f t="shared" ref="I64" si="34">D64</f>
        <v>1.9791666666657548E-6</v>
      </c>
    </row>
    <row r="65" spans="1:9" x14ac:dyDescent="0.25">
      <c r="C65" s="3"/>
      <c r="D65" s="1"/>
      <c r="H65" s="1"/>
    </row>
    <row r="66" spans="1:9" x14ac:dyDescent="0.25">
      <c r="A66">
        <v>16</v>
      </c>
      <c r="B66" t="s">
        <v>1</v>
      </c>
      <c r="C66" s="3">
        <v>0.73645751157407402</v>
      </c>
      <c r="D66" s="1"/>
      <c r="H66" s="1"/>
    </row>
    <row r="67" spans="1:9" x14ac:dyDescent="0.25">
      <c r="B67" t="s">
        <v>2</v>
      </c>
      <c r="C67" s="3">
        <v>0.73645828703703708</v>
      </c>
      <c r="D67" s="1">
        <f>C67-C66+(C66&gt;C67)</f>
        <v>7.7546296306518769E-7</v>
      </c>
      <c r="H67" s="1">
        <f t="shared" ref="H67" si="35">D67</f>
        <v>7.7546296306518769E-7</v>
      </c>
    </row>
    <row r="68" spans="1:9" x14ac:dyDescent="0.25">
      <c r="B68" t="s">
        <v>3</v>
      </c>
      <c r="C68" s="3">
        <v>0.73646018518518519</v>
      </c>
      <c r="D68" s="1">
        <f>C68-C67+(C67&gt;C68)</f>
        <v>1.8981481481050722E-6</v>
      </c>
      <c r="H68" s="1"/>
      <c r="I68" s="1">
        <f t="shared" ref="I68" si="36">D68</f>
        <v>1.8981481481050722E-6</v>
      </c>
    </row>
    <row r="69" spans="1:9" x14ac:dyDescent="0.25">
      <c r="C69" s="3"/>
      <c r="D69" s="1"/>
      <c r="H69" s="1"/>
    </row>
    <row r="70" spans="1:9" x14ac:dyDescent="0.25">
      <c r="A70">
        <v>17</v>
      </c>
      <c r="B70" t="s">
        <v>1</v>
      </c>
      <c r="C70" s="3">
        <v>0.73713232638888881</v>
      </c>
      <c r="D70" s="1"/>
      <c r="H70" s="1"/>
    </row>
    <row r="71" spans="1:9" x14ac:dyDescent="0.25">
      <c r="B71" t="s">
        <v>2</v>
      </c>
      <c r="C71" s="3">
        <v>0.73713319444444447</v>
      </c>
      <c r="D71" s="1">
        <f t="shared" si="22"/>
        <v>8.6805555565838688E-7</v>
      </c>
      <c r="H71" s="1">
        <f t="shared" ref="H71" si="37">D71</f>
        <v>8.6805555565838688E-7</v>
      </c>
    </row>
    <row r="72" spans="1:9" x14ac:dyDescent="0.25">
      <c r="B72" t="s">
        <v>3</v>
      </c>
      <c r="C72" s="3">
        <v>0.73713509259259258</v>
      </c>
      <c r="D72" s="1">
        <f t="shared" si="22"/>
        <v>1.8981481481050722E-6</v>
      </c>
      <c r="H72" s="1"/>
      <c r="I72" s="1">
        <f t="shared" ref="I72" si="38">D72</f>
        <v>1.8981481481050722E-6</v>
      </c>
    </row>
    <row r="73" spans="1:9" x14ac:dyDescent="0.25">
      <c r="C73" s="3"/>
      <c r="D73" s="1"/>
      <c r="H73" s="1"/>
    </row>
    <row r="74" spans="1:9" x14ac:dyDescent="0.25">
      <c r="A74">
        <v>18</v>
      </c>
      <c r="B74" t="s">
        <v>1</v>
      </c>
      <c r="C74" s="3">
        <v>0.73746907407407403</v>
      </c>
      <c r="D74" s="1"/>
      <c r="H74" s="1"/>
    </row>
    <row r="75" spans="1:9" x14ac:dyDescent="0.25">
      <c r="B75" t="s">
        <v>2</v>
      </c>
      <c r="C75" s="3">
        <v>0.73746987268518527</v>
      </c>
      <c r="D75" s="1">
        <f t="shared" si="25"/>
        <v>7.9861111124124307E-7</v>
      </c>
      <c r="H75" s="1">
        <f t="shared" ref="H75" si="39">D75</f>
        <v>7.9861111124124307E-7</v>
      </c>
    </row>
    <row r="76" spans="1:9" x14ac:dyDescent="0.25">
      <c r="B76" t="s">
        <v>3</v>
      </c>
      <c r="C76" s="3">
        <v>0.73747178240740741</v>
      </c>
      <c r="D76" s="1">
        <f>C76-C75+(C75&gt;C76)</f>
        <v>1.9097222221375887E-6</v>
      </c>
      <c r="H76" s="1"/>
      <c r="I76" s="1">
        <f t="shared" ref="I76" si="40">D76</f>
        <v>1.9097222221375887E-6</v>
      </c>
    </row>
    <row r="77" spans="1:9" x14ac:dyDescent="0.25">
      <c r="C77" s="3"/>
      <c r="D77" s="1"/>
      <c r="H77" s="1"/>
    </row>
    <row r="78" spans="1:9" x14ac:dyDescent="0.25">
      <c r="A78">
        <v>19</v>
      </c>
      <c r="B78" t="s">
        <v>1</v>
      </c>
      <c r="C78" s="3">
        <v>0.73792990740740738</v>
      </c>
      <c r="D78" s="1"/>
      <c r="H78" s="1"/>
    </row>
    <row r="79" spans="1:9" x14ac:dyDescent="0.25">
      <c r="B79" t="s">
        <v>2</v>
      </c>
      <c r="C79" s="3">
        <v>0.73793071759259254</v>
      </c>
      <c r="D79" s="1">
        <f t="shared" si="28"/>
        <v>8.101851851627373E-7</v>
      </c>
      <c r="H79" s="1">
        <f t="shared" ref="H79" si="41">D79</f>
        <v>8.101851851627373E-7</v>
      </c>
    </row>
    <row r="80" spans="1:9" x14ac:dyDescent="0.25">
      <c r="B80" t="s">
        <v>3</v>
      </c>
      <c r="C80" s="3">
        <v>0.73793261574074076</v>
      </c>
      <c r="D80" s="1">
        <f t="shared" si="28"/>
        <v>1.8981481482160945E-6</v>
      </c>
      <c r="H80" s="1"/>
      <c r="I80" s="1">
        <f t="shared" ref="I80" si="42">D80</f>
        <v>1.8981481482160945E-6</v>
      </c>
    </row>
    <row r="81" spans="1:9" x14ac:dyDescent="0.25">
      <c r="C81" s="3"/>
      <c r="D81" s="1"/>
      <c r="H81" s="1"/>
    </row>
    <row r="82" spans="1:9" x14ac:dyDescent="0.25">
      <c r="A82">
        <v>20</v>
      </c>
      <c r="B82" t="s">
        <v>1</v>
      </c>
      <c r="C82" s="3">
        <v>0.73829373842592594</v>
      </c>
      <c r="D82" s="1"/>
      <c r="H82" s="1"/>
    </row>
    <row r="83" spans="1:9" x14ac:dyDescent="0.25">
      <c r="B83" t="s">
        <v>2</v>
      </c>
      <c r="C83" s="3">
        <v>0.73829458333333331</v>
      </c>
      <c r="D83" s="1">
        <f t="shared" si="22"/>
        <v>8.449074073713092E-7</v>
      </c>
      <c r="H83" s="1">
        <f t="shared" ref="H83" si="43">D83</f>
        <v>8.449074073713092E-7</v>
      </c>
    </row>
    <row r="84" spans="1:9" x14ac:dyDescent="0.25">
      <c r="B84" t="s">
        <v>3</v>
      </c>
      <c r="C84" s="3">
        <v>0.73829651620370373</v>
      </c>
      <c r="D84" s="1">
        <f t="shared" si="22"/>
        <v>1.9328703704246664E-6</v>
      </c>
      <c r="H84" s="1"/>
      <c r="I84" s="1">
        <f t="shared" ref="I84" si="44">D84</f>
        <v>1.9328703704246664E-6</v>
      </c>
    </row>
    <row r="85" spans="1:9" x14ac:dyDescent="0.25">
      <c r="C85" s="3"/>
      <c r="D85" s="1"/>
      <c r="H85" s="1"/>
    </row>
    <row r="86" spans="1:9" x14ac:dyDescent="0.25">
      <c r="C86" s="3"/>
      <c r="D86" s="1"/>
      <c r="H86" s="1"/>
    </row>
    <row r="87" spans="1:9" x14ac:dyDescent="0.25">
      <c r="C87" s="3"/>
      <c r="D87" s="1"/>
      <c r="G87" t="s">
        <v>33</v>
      </c>
      <c r="H87" s="1">
        <f>AVERAGE(H7:H85)</f>
        <v>8.3391203707927626E-7</v>
      </c>
      <c r="I87" s="1">
        <f>AVERAGE(I7:I85)</f>
        <v>1.9195601851540458E-6</v>
      </c>
    </row>
    <row r="88" spans="1:9" x14ac:dyDescent="0.25">
      <c r="C88" s="3"/>
      <c r="D88" s="1"/>
      <c r="G88" t="s">
        <v>34</v>
      </c>
      <c r="H88" s="1">
        <f>_xlfn.STDEV.P(H7:H85)</f>
        <v>3.9159900833449486E-8</v>
      </c>
      <c r="I88" s="1">
        <f>_xlfn.STDEV.P(I7:I85)</f>
        <v>2.2937408784560714E-8</v>
      </c>
    </row>
    <row r="89" spans="1:9" x14ac:dyDescent="0.25">
      <c r="C89" s="3"/>
      <c r="D89" s="1"/>
      <c r="H89" s="1"/>
    </row>
    <row r="90" spans="1:9" x14ac:dyDescent="0.25">
      <c r="C90" s="3"/>
      <c r="D90" s="1"/>
      <c r="G90" t="s">
        <v>38</v>
      </c>
      <c r="H90" s="1">
        <f>MIN(H7:H85)</f>
        <v>7.5231481488913232E-7</v>
      </c>
      <c r="I90" s="1">
        <f>MIN(I7:I85)</f>
        <v>1.8865740739615333E-6</v>
      </c>
    </row>
    <row r="91" spans="1:9" x14ac:dyDescent="0.25">
      <c r="G91" t="s">
        <v>40</v>
      </c>
      <c r="H91" s="1">
        <f>MAX(H7:H85)</f>
        <v>9.0277777775593648E-7</v>
      </c>
      <c r="I91" s="1">
        <f>MAX(I7:I85)</f>
        <v>1.9791666666657548E-6</v>
      </c>
    </row>
  </sheetData>
  <mergeCells count="2">
    <mergeCell ref="A1:L1"/>
    <mergeCell ref="A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45C6-FD2B-3049-82A0-B480A11E664A}">
  <dimension ref="A1:AR111"/>
  <sheetViews>
    <sheetView zoomScale="70" zoomScaleNormal="70" workbookViewId="0">
      <selection activeCell="F17" sqref="F17"/>
    </sheetView>
  </sheetViews>
  <sheetFormatPr defaultColWidth="11" defaultRowHeight="15.75" x14ac:dyDescent="0.25"/>
  <cols>
    <col min="1" max="1" width="29.375" customWidth="1"/>
    <col min="2" max="2" width="22.5" customWidth="1"/>
    <col min="3" max="3" width="4.875" customWidth="1"/>
    <col min="5" max="5" width="12.25" customWidth="1"/>
    <col min="6" max="6" width="13.5" customWidth="1"/>
    <col min="7" max="7" width="13.625" customWidth="1"/>
    <col min="8" max="8" width="13.125" customWidth="1"/>
    <col min="9" max="10" width="13.375" customWidth="1"/>
    <col min="11" max="11" width="1.625" customWidth="1"/>
    <col min="12" max="12" width="12.875" customWidth="1"/>
    <col min="13" max="13" width="13.5" customWidth="1"/>
    <col min="14" max="14" width="13.625" customWidth="1"/>
    <col min="15" max="15" width="13.875" customWidth="1"/>
    <col min="16" max="16" width="13.125" customWidth="1"/>
    <col min="17" max="17" width="1.875" customWidth="1"/>
    <col min="18" max="18" width="12.875" customWidth="1"/>
    <col min="19" max="19" width="13.375" customWidth="1"/>
    <col min="20" max="20" width="15.625" customWidth="1"/>
    <col min="21" max="21" width="13.5" customWidth="1"/>
    <col min="22" max="22" width="14.625" customWidth="1"/>
    <col min="23" max="23" width="1.5" customWidth="1"/>
    <col min="24" max="24" width="13.625" customWidth="1"/>
    <col min="25" max="25" width="1.875" customWidth="1"/>
    <col min="26" max="26" width="14.5" customWidth="1"/>
    <col min="27" max="27" width="1.625" customWidth="1"/>
    <col min="28" max="28" width="12.875" customWidth="1"/>
    <col min="29" max="29" width="1.375" customWidth="1"/>
    <col min="30" max="30" width="12.125" customWidth="1"/>
    <col min="31" max="31" width="1.875" customWidth="1"/>
    <col min="32" max="32" width="12.375" customWidth="1"/>
    <col min="33" max="33" width="1.875" customWidth="1"/>
    <col min="35" max="35" width="1.875" customWidth="1"/>
    <col min="36" max="36" width="16.625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 t="s">
        <v>42</v>
      </c>
    </row>
    <row r="7" spans="1:37" x14ac:dyDescent="0.25">
      <c r="B7" t="s">
        <v>47</v>
      </c>
      <c r="F7" t="s">
        <v>48</v>
      </c>
      <c r="L7" t="s">
        <v>49</v>
      </c>
      <c r="R7" t="s">
        <v>50</v>
      </c>
      <c r="X7" t="s">
        <v>53</v>
      </c>
      <c r="Z7" t="s">
        <v>54</v>
      </c>
      <c r="AB7" t="s">
        <v>60</v>
      </c>
      <c r="AD7" t="s">
        <v>61</v>
      </c>
      <c r="AF7" t="s">
        <v>62</v>
      </c>
    </row>
    <row r="8" spans="1:37" x14ac:dyDescent="0.25">
      <c r="D8" t="s">
        <v>43</v>
      </c>
      <c r="E8" t="s">
        <v>55</v>
      </c>
      <c r="F8" s="8">
        <v>0</v>
      </c>
      <c r="L8">
        <v>0</v>
      </c>
      <c r="R8">
        <v>0</v>
      </c>
      <c r="X8">
        <v>0</v>
      </c>
      <c r="Z8">
        <v>0</v>
      </c>
      <c r="AB8">
        <v>0</v>
      </c>
      <c r="AD8">
        <v>0</v>
      </c>
      <c r="AF8">
        <v>0</v>
      </c>
    </row>
    <row r="9" spans="1:37" x14ac:dyDescent="0.25">
      <c r="E9" t="s">
        <v>51</v>
      </c>
      <c r="F9" s="8">
        <v>9.6999999999999993</v>
      </c>
      <c r="G9">
        <v>1</v>
      </c>
      <c r="H9">
        <v>0.9</v>
      </c>
      <c r="I9">
        <v>1</v>
      </c>
      <c r="J9">
        <v>1</v>
      </c>
      <c r="M9">
        <v>1</v>
      </c>
      <c r="N9">
        <v>1</v>
      </c>
      <c r="O9">
        <v>1</v>
      </c>
      <c r="P9">
        <v>0.9</v>
      </c>
      <c r="S9">
        <v>1</v>
      </c>
      <c r="T9">
        <v>1</v>
      </c>
      <c r="U9">
        <v>0.9</v>
      </c>
      <c r="V9">
        <v>1</v>
      </c>
      <c r="X9">
        <v>9.9</v>
      </c>
      <c r="Z9">
        <v>9.1</v>
      </c>
      <c r="AB9">
        <v>7.4</v>
      </c>
      <c r="AD9">
        <v>9.9</v>
      </c>
      <c r="AF9">
        <v>8.1</v>
      </c>
      <c r="AJ9" t="s">
        <v>56</v>
      </c>
      <c r="AK9">
        <f>AVERAGE(X9:AF9,F9)</f>
        <v>9.0166666666666657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v>0</v>
      </c>
      <c r="Z10">
        <v>0</v>
      </c>
      <c r="AB10">
        <v>0</v>
      </c>
      <c r="AD10">
        <v>0</v>
      </c>
      <c r="AF10">
        <v>0</v>
      </c>
      <c r="AJ10" t="s">
        <v>57</v>
      </c>
      <c r="AK10">
        <f>AVERAGE(F9:V9)</f>
        <v>1.6461538461538461</v>
      </c>
    </row>
    <row r="11" spans="1:37" x14ac:dyDescent="0.25">
      <c r="D11" t="s">
        <v>44</v>
      </c>
      <c r="E11" t="s">
        <v>55</v>
      </c>
    </row>
    <row r="12" spans="1:37" x14ac:dyDescent="0.25">
      <c r="E12" t="s">
        <v>51</v>
      </c>
      <c r="F12" s="8"/>
      <c r="G12" s="8"/>
    </row>
    <row r="13" spans="1:37" x14ac:dyDescent="0.25">
      <c r="E13" t="s">
        <v>52</v>
      </c>
      <c r="F13" s="8"/>
      <c r="G13" s="8"/>
      <c r="H13" s="8"/>
      <c r="I13" s="8"/>
      <c r="J13" s="8"/>
    </row>
    <row r="14" spans="1:37" x14ac:dyDescent="0.25">
      <c r="D14" t="s">
        <v>45</v>
      </c>
      <c r="E14" t="s">
        <v>55</v>
      </c>
      <c r="F14" s="8">
        <v>0</v>
      </c>
    </row>
    <row r="15" spans="1:37" x14ac:dyDescent="0.25">
      <c r="E15" t="s">
        <v>51</v>
      </c>
    </row>
    <row r="16" spans="1:37" x14ac:dyDescent="0.25">
      <c r="E16" t="s">
        <v>52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2:36" x14ac:dyDescent="0.25">
      <c r="B18" t="s">
        <v>46</v>
      </c>
    </row>
    <row r="19" spans="2:36" x14ac:dyDescent="0.25">
      <c r="D19" t="s">
        <v>43</v>
      </c>
      <c r="E19" t="s">
        <v>55</v>
      </c>
      <c r="F19">
        <v>33.5</v>
      </c>
      <c r="L19">
        <v>33.5</v>
      </c>
      <c r="R19">
        <v>33.5</v>
      </c>
    </row>
    <row r="20" spans="2:36" x14ac:dyDescent="0.25">
      <c r="E20" t="s">
        <v>51</v>
      </c>
      <c r="F20" s="8">
        <v>53.2</v>
      </c>
      <c r="G20" s="8">
        <v>53.2</v>
      </c>
      <c r="H20">
        <v>53.2</v>
      </c>
      <c r="I20">
        <v>53.3</v>
      </c>
      <c r="J20">
        <v>53.3</v>
      </c>
      <c r="L20">
        <v>52.7</v>
      </c>
      <c r="M20">
        <v>52.8</v>
      </c>
      <c r="N20">
        <v>52.7</v>
      </c>
      <c r="O20">
        <v>52.7</v>
      </c>
      <c r="P20">
        <v>52.7</v>
      </c>
      <c r="R20">
        <v>52.5</v>
      </c>
      <c r="S20">
        <v>52.7</v>
      </c>
      <c r="T20">
        <v>52.8</v>
      </c>
      <c r="U20">
        <v>52.8</v>
      </c>
      <c r="V20">
        <v>52.8</v>
      </c>
    </row>
    <row r="21" spans="2:36" x14ac:dyDescent="0.25">
      <c r="E21" t="s">
        <v>52</v>
      </c>
      <c r="F21">
        <v>52.8</v>
      </c>
      <c r="G21">
        <v>52.8</v>
      </c>
      <c r="H21">
        <v>52.8</v>
      </c>
      <c r="I21">
        <v>52.9</v>
      </c>
      <c r="J21">
        <v>52.9</v>
      </c>
      <c r="L21">
        <v>52.3</v>
      </c>
      <c r="M21">
        <v>52.4</v>
      </c>
      <c r="N21">
        <v>52.3</v>
      </c>
      <c r="O21">
        <v>52.4</v>
      </c>
      <c r="P21">
        <v>52.4</v>
      </c>
      <c r="R21">
        <v>52.2</v>
      </c>
      <c r="S21">
        <v>52.4</v>
      </c>
      <c r="T21">
        <v>52.4</v>
      </c>
      <c r="U21">
        <v>52.4</v>
      </c>
      <c r="V21">
        <v>52.4</v>
      </c>
    </row>
    <row r="22" spans="2:36" x14ac:dyDescent="0.25">
      <c r="D22" t="s">
        <v>44</v>
      </c>
      <c r="E22" t="s">
        <v>55</v>
      </c>
    </row>
    <row r="23" spans="2:36" x14ac:dyDescent="0.25">
      <c r="E23" t="s">
        <v>51</v>
      </c>
    </row>
    <row r="24" spans="2:36" x14ac:dyDescent="0.25">
      <c r="E24" t="s">
        <v>52</v>
      </c>
    </row>
    <row r="25" spans="2:36" x14ac:dyDescent="0.25">
      <c r="D25" t="s">
        <v>45</v>
      </c>
      <c r="E25" t="s">
        <v>55</v>
      </c>
    </row>
    <row r="26" spans="2:36" x14ac:dyDescent="0.25">
      <c r="E26" t="s">
        <v>51</v>
      </c>
    </row>
    <row r="27" spans="2:36" x14ac:dyDescent="0.25">
      <c r="E27" t="s">
        <v>52</v>
      </c>
    </row>
    <row r="29" spans="2:36" x14ac:dyDescent="0.25">
      <c r="B29" t="s">
        <v>59</v>
      </c>
    </row>
    <row r="30" spans="2:36" x14ac:dyDescent="0.25">
      <c r="D30" t="s">
        <v>43</v>
      </c>
      <c r="F30" s="9">
        <f>F40</f>
        <v>1.8171296296554118E-6</v>
      </c>
      <c r="G30" s="9">
        <f>G40</f>
        <v>8.10185185051715E-8</v>
      </c>
      <c r="H30" s="9">
        <f>H40</f>
        <v>1.2731481485728224E-7</v>
      </c>
      <c r="I30" s="9">
        <f>I40</f>
        <v>1.0416666668122687E-7</v>
      </c>
      <c r="J30" s="9">
        <f>J40</f>
        <v>1.1574074076925456E-7</v>
      </c>
      <c r="K30" s="9"/>
      <c r="L30" s="9">
        <f t="shared" ref="L30:P30" si="0">L40</f>
        <v>1.8634259259520114E-6</v>
      </c>
      <c r="M30" s="9">
        <f t="shared" si="0"/>
        <v>1.0416666662571572E-7</v>
      </c>
      <c r="N30" s="9">
        <f t="shared" si="0"/>
        <v>9.2592592593199186E-8</v>
      </c>
      <c r="O30" s="9">
        <f t="shared" si="0"/>
        <v>9.2592592537688034E-8</v>
      </c>
      <c r="P30" s="9">
        <f t="shared" si="0"/>
        <v>8.1018518560682651E-8</v>
      </c>
      <c r="Q30" s="9"/>
      <c r="R30" s="9">
        <f t="shared" ref="R30:V30" si="1">R40</f>
        <v>1.8750000000400391E-6</v>
      </c>
      <c r="S30" s="9">
        <f t="shared" si="1"/>
        <v>9.2592592648710337E-8</v>
      </c>
      <c r="T30" s="9">
        <f t="shared" si="1"/>
        <v>9.2592592537688034E-8</v>
      </c>
      <c r="U30" s="9">
        <f t="shared" si="1"/>
        <v>1.0416666668122687E-7</v>
      </c>
      <c r="V30" s="9">
        <f t="shared" si="1"/>
        <v>6.9444444417143814E-8</v>
      </c>
      <c r="W30" s="9"/>
      <c r="X30" s="9">
        <f>X40</f>
        <v>1.8518518518639837E-6</v>
      </c>
      <c r="Y30" s="9"/>
      <c r="Z30" s="9">
        <f t="shared" ref="Z30" si="2">Z40</f>
        <v>1.9212962963366387E-6</v>
      </c>
      <c r="AA30" s="9"/>
      <c r="AB30" s="9">
        <f t="shared" ref="AB30" si="3">AB40</f>
        <v>1.8171296296554118E-6</v>
      </c>
      <c r="AC30" s="9"/>
      <c r="AD30" s="9">
        <f t="shared" ref="AD30" si="4">AD40</f>
        <v>1.8518518518639837E-6</v>
      </c>
      <c r="AE30" s="9"/>
      <c r="AF30" s="9">
        <f t="shared" ref="AF30" si="5">AF40</f>
        <v>1.840277777775956E-6</v>
      </c>
      <c r="AG30" s="9"/>
      <c r="AJ30" s="9">
        <f>AVERAGE(X30:AF30)</f>
        <v>1.8564814814991948E-6</v>
      </c>
    </row>
    <row r="31" spans="2:36" x14ac:dyDescent="0.25">
      <c r="D31" t="s">
        <v>44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"/>
      <c r="AJ31" s="9">
        <f>AVERAGE(G30:V30)</f>
        <v>3.4970238095764573E-7</v>
      </c>
    </row>
    <row r="32" spans="2:36" x14ac:dyDescent="0.25">
      <c r="D32" t="s">
        <v>45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"/>
    </row>
    <row r="33" spans="4:44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"/>
    </row>
    <row r="34" spans="4:44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44" x14ac:dyDescent="0.25">
      <c r="I35" s="9"/>
    </row>
    <row r="37" spans="4:44" x14ac:dyDescent="0.25">
      <c r="D37" s="7" t="s">
        <v>43</v>
      </c>
    </row>
    <row r="38" spans="4:44" x14ac:dyDescent="0.25">
      <c r="E38" s="10" t="s">
        <v>63</v>
      </c>
      <c r="F38" s="1">
        <v>0.3559502083333333</v>
      </c>
      <c r="G38" s="1">
        <v>0.35683862268518518</v>
      </c>
      <c r="H38" s="1">
        <v>0.35725701388888886</v>
      </c>
      <c r="I38" s="1">
        <v>0.357607037037037</v>
      </c>
      <c r="J38" s="1">
        <v>0.35796776620370369</v>
      </c>
      <c r="K38" s="1"/>
      <c r="L38" s="1">
        <v>0.35149019675925924</v>
      </c>
      <c r="M38" s="1">
        <v>0.35270542824074075</v>
      </c>
      <c r="N38" s="1">
        <v>0.35292085648148147</v>
      </c>
      <c r="O38" s="1">
        <v>0.35340409722222227</v>
      </c>
      <c r="P38" s="1">
        <v>0.35401651620370367</v>
      </c>
      <c r="Q38" s="1"/>
      <c r="R38" s="1">
        <v>0.37223418981481476</v>
      </c>
      <c r="S38" s="1">
        <v>0.37340824074074069</v>
      </c>
      <c r="T38" s="1">
        <v>0.37367940972222224</v>
      </c>
      <c r="U38" s="1">
        <v>0.37389468749999999</v>
      </c>
      <c r="V38" s="1">
        <v>0.37416364583333334</v>
      </c>
      <c r="W38" s="1"/>
      <c r="X38" s="1">
        <v>0.37994710648148144</v>
      </c>
      <c r="Y38" s="1"/>
      <c r="Z38" s="1">
        <v>0.3794711458333333</v>
      </c>
      <c r="AA38" s="1"/>
      <c r="AB38" s="1">
        <v>0.37842219907407409</v>
      </c>
      <c r="AC38" s="1"/>
      <c r="AD38" s="1">
        <v>0.37721759259259263</v>
      </c>
      <c r="AE38" s="1"/>
      <c r="AF38" s="1">
        <v>0.37604607638888887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4:44" x14ac:dyDescent="0.25">
      <c r="E39" s="10" t="s">
        <v>64</v>
      </c>
      <c r="F39" s="1">
        <v>0.35595202546296295</v>
      </c>
      <c r="G39" s="1">
        <v>0.35683870370370369</v>
      </c>
      <c r="H39" s="1">
        <v>0.35725714120370372</v>
      </c>
      <c r="I39" s="1">
        <v>0.35760714120370368</v>
      </c>
      <c r="J39" s="1">
        <v>0.35796788194444445</v>
      </c>
      <c r="K39" s="1"/>
      <c r="L39" s="1">
        <v>0.3514920601851852</v>
      </c>
      <c r="M39" s="1">
        <v>0.35270553240740737</v>
      </c>
      <c r="N39" s="1">
        <v>0.35292094907407406</v>
      </c>
      <c r="O39" s="1">
        <v>0.35340418981481481</v>
      </c>
      <c r="P39" s="1">
        <v>0.35401659722222223</v>
      </c>
      <c r="Q39" s="1"/>
      <c r="R39" s="1">
        <v>0.3722360648148148</v>
      </c>
      <c r="S39" s="1">
        <v>0.37340833333333334</v>
      </c>
      <c r="T39" s="1">
        <v>0.37367950231481478</v>
      </c>
      <c r="U39" s="1">
        <v>0.37389479166666667</v>
      </c>
      <c r="V39" s="1">
        <v>0.37416371527777775</v>
      </c>
      <c r="W39" s="1"/>
      <c r="X39" s="1">
        <v>0.37994895833333331</v>
      </c>
      <c r="Y39" s="1"/>
      <c r="Z39" s="1">
        <v>0.37947306712962964</v>
      </c>
      <c r="AA39" s="1"/>
      <c r="AB39" s="1">
        <v>0.37842401620370375</v>
      </c>
      <c r="AC39" s="1"/>
      <c r="AD39" s="1">
        <v>0.3772194444444445</v>
      </c>
      <c r="AE39" s="1"/>
      <c r="AF39" s="1">
        <v>0.37604791666666665</v>
      </c>
      <c r="AG39" s="1"/>
      <c r="AH39" s="1"/>
      <c r="AI39" s="1"/>
      <c r="AK39" s="1"/>
      <c r="AL39" s="1"/>
      <c r="AM39" s="1"/>
      <c r="AN39" s="1"/>
      <c r="AO39" s="1"/>
      <c r="AP39" s="1"/>
      <c r="AQ39" s="1"/>
      <c r="AR39" s="1"/>
    </row>
    <row r="40" spans="4:44" x14ac:dyDescent="0.25">
      <c r="E40" s="10" t="s">
        <v>65</v>
      </c>
      <c r="F40" s="1">
        <f>F39-F38+(F38&gt;F39)</f>
        <v>1.8171296296554118E-6</v>
      </c>
      <c r="G40" s="1">
        <f>G39-G38+(G38&gt;G39)</f>
        <v>8.10185185051715E-8</v>
      </c>
      <c r="H40" s="1">
        <f>H39-H38+(H38&gt;H39)</f>
        <v>1.2731481485728224E-7</v>
      </c>
      <c r="I40" s="1">
        <f>I39-I38+(I38&gt;I39)</f>
        <v>1.0416666668122687E-7</v>
      </c>
      <c r="J40" s="1">
        <f>J39-J38+(J38&gt;J39)</f>
        <v>1.1574074076925456E-7</v>
      </c>
      <c r="K40" s="1"/>
      <c r="L40" s="1">
        <f>L39-L38+(L38&gt;L39)</f>
        <v>1.8634259259520114E-6</v>
      </c>
      <c r="M40" s="1">
        <f>M39-M38+(M38&gt;M39)</f>
        <v>1.0416666662571572E-7</v>
      </c>
      <c r="N40" s="1">
        <f>N39-N38+(N38&gt;N39)</f>
        <v>9.2592592593199186E-8</v>
      </c>
      <c r="O40" s="1">
        <f>O39-O38+(O38&gt;O39)</f>
        <v>9.2592592537688034E-8</v>
      </c>
      <c r="P40" s="1">
        <f>P39-P38+(P38&gt;P39)</f>
        <v>8.1018518560682651E-8</v>
      </c>
      <c r="Q40" s="1"/>
      <c r="R40" s="1">
        <f>R39-R38+(R38&gt;R39)</f>
        <v>1.8750000000400391E-6</v>
      </c>
      <c r="S40" s="1">
        <f>S39-S38+(S38&gt;S39)</f>
        <v>9.2592592648710337E-8</v>
      </c>
      <c r="T40" s="1">
        <f>T39-T38+(T38&gt;T39)</f>
        <v>9.2592592537688034E-8</v>
      </c>
      <c r="U40" s="1">
        <f>U39-U38+(U38&gt;U39)</f>
        <v>1.0416666668122687E-7</v>
      </c>
      <c r="V40" s="1">
        <f>V39-V38+(V38&gt;V39)</f>
        <v>6.9444444417143814E-8</v>
      </c>
      <c r="W40" s="1"/>
      <c r="X40" s="1">
        <f>X39-X38+(X38&gt;X39)</f>
        <v>1.8518518518639837E-6</v>
      </c>
      <c r="Y40" s="1"/>
      <c r="Z40" s="1">
        <f t="shared" ref="Z40" si="6">Z39-Z38+(Z38&gt;Z39)</f>
        <v>1.9212962963366387E-6</v>
      </c>
      <c r="AA40" s="1"/>
      <c r="AB40" s="1">
        <f t="shared" ref="AB40" si="7">AB39-AB38+(AB38&gt;AB39)</f>
        <v>1.8171296296554118E-6</v>
      </c>
      <c r="AC40" s="1"/>
      <c r="AD40" s="1">
        <f t="shared" ref="AD40" si="8">AD39-AD38+(AD38&gt;AD39)</f>
        <v>1.8518518518639837E-6</v>
      </c>
      <c r="AE40" s="1"/>
      <c r="AF40" s="1">
        <f t="shared" ref="AF40" si="9">AF39-AF38+(AF38&gt;AF39)</f>
        <v>1.840277777775956E-6</v>
      </c>
      <c r="AG40" s="1"/>
      <c r="AH40" s="1"/>
      <c r="AI40" s="1"/>
      <c r="AK40" s="1"/>
      <c r="AL40" s="1"/>
      <c r="AM40" s="1"/>
      <c r="AN40" s="1"/>
      <c r="AO40" s="1"/>
      <c r="AP40" s="1"/>
      <c r="AQ40" s="1"/>
      <c r="AR40" s="1"/>
    </row>
    <row r="41" spans="4:44" s="1" customFormat="1" x14ac:dyDescent="0.25">
      <c r="D41" s="10" t="s">
        <v>44</v>
      </c>
      <c r="E41" s="10"/>
    </row>
    <row r="42" spans="4:44" s="1" customFormat="1" x14ac:dyDescent="0.25">
      <c r="D42" s="10"/>
      <c r="E42" s="10" t="s">
        <v>63</v>
      </c>
    </row>
    <row r="43" spans="4:44" s="1" customFormat="1" x14ac:dyDescent="0.25">
      <c r="D43" s="10"/>
      <c r="E43" s="10" t="s">
        <v>64</v>
      </c>
    </row>
    <row r="44" spans="4:44" s="1" customFormat="1" x14ac:dyDescent="0.25">
      <c r="D44" s="10"/>
      <c r="E44" s="10" t="s">
        <v>65</v>
      </c>
    </row>
    <row r="45" spans="4:44" s="1" customFormat="1" x14ac:dyDescent="0.25"/>
    <row r="46" spans="4:44" s="1" customFormat="1" x14ac:dyDescent="0.25"/>
    <row r="47" spans="4:44" s="1" customFormat="1" x14ac:dyDescent="0.25"/>
    <row r="48" spans="4:44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pans="6:8" s="1" customFormat="1" x14ac:dyDescent="0.25"/>
    <row r="66" spans="6:8" s="1" customFormat="1" x14ac:dyDescent="0.25"/>
    <row r="67" spans="6:8" s="1" customFormat="1" x14ac:dyDescent="0.25"/>
    <row r="68" spans="6:8" s="1" customFormat="1" x14ac:dyDescent="0.25"/>
    <row r="69" spans="6:8" s="1" customFormat="1" x14ac:dyDescent="0.25"/>
    <row r="70" spans="6:8" s="1" customFormat="1" x14ac:dyDescent="0.25"/>
    <row r="71" spans="6:8" s="1" customFormat="1" x14ac:dyDescent="0.25"/>
    <row r="72" spans="6:8" s="1" customFormat="1" x14ac:dyDescent="0.25"/>
    <row r="73" spans="6:8" s="1" customFormat="1" x14ac:dyDescent="0.25"/>
    <row r="74" spans="6:8" x14ac:dyDescent="0.25">
      <c r="F74" s="1"/>
      <c r="G74" s="1"/>
      <c r="H74" s="1"/>
    </row>
    <row r="75" spans="6:8" x14ac:dyDescent="0.25">
      <c r="F75" s="1"/>
      <c r="G75" s="1"/>
      <c r="H75" s="1"/>
    </row>
    <row r="76" spans="6:8" x14ac:dyDescent="0.25">
      <c r="F76" s="1"/>
      <c r="G76" s="1"/>
      <c r="H76" s="1"/>
    </row>
    <row r="77" spans="6:8" x14ac:dyDescent="0.25">
      <c r="F77" s="1"/>
      <c r="G77" s="1"/>
      <c r="H77" s="1"/>
    </row>
    <row r="78" spans="6:8" x14ac:dyDescent="0.25">
      <c r="F78" s="1"/>
      <c r="G78" s="1"/>
      <c r="H78" s="1"/>
    </row>
    <row r="79" spans="6:8" x14ac:dyDescent="0.25">
      <c r="F79" s="1"/>
      <c r="G79" s="1"/>
      <c r="H79" s="1"/>
    </row>
    <row r="80" spans="6:8" x14ac:dyDescent="0.25">
      <c r="F80" s="1"/>
      <c r="G80" s="1"/>
      <c r="H80" s="1"/>
    </row>
    <row r="81" spans="6:8" x14ac:dyDescent="0.25">
      <c r="F81" s="1"/>
      <c r="G81" s="1"/>
      <c r="H81" s="1"/>
    </row>
    <row r="82" spans="6:8" x14ac:dyDescent="0.25">
      <c r="F82" s="1"/>
      <c r="G82" s="1"/>
      <c r="H82" s="1"/>
    </row>
    <row r="83" spans="6:8" x14ac:dyDescent="0.25">
      <c r="F83" s="1"/>
      <c r="G83" s="1"/>
      <c r="H83" s="1"/>
    </row>
    <row r="84" spans="6:8" x14ac:dyDescent="0.25">
      <c r="F84" s="1"/>
      <c r="G84" s="1"/>
      <c r="H84" s="1"/>
    </row>
    <row r="85" spans="6:8" x14ac:dyDescent="0.25">
      <c r="F85" s="1"/>
      <c r="G85" s="1"/>
      <c r="H85" s="1"/>
    </row>
    <row r="86" spans="6:8" x14ac:dyDescent="0.25">
      <c r="F86" s="1"/>
      <c r="G86" s="1"/>
      <c r="H86" s="1"/>
    </row>
    <row r="87" spans="6:8" x14ac:dyDescent="0.25">
      <c r="F87" s="1"/>
      <c r="G87" s="1"/>
      <c r="H87" s="1"/>
    </row>
    <row r="88" spans="6:8" x14ac:dyDescent="0.25">
      <c r="F88" s="1"/>
      <c r="G88" s="1"/>
      <c r="H88" s="1"/>
    </row>
    <row r="89" spans="6:8" x14ac:dyDescent="0.25">
      <c r="F89" s="1"/>
      <c r="G89" s="1"/>
      <c r="H89" s="1"/>
    </row>
    <row r="90" spans="6:8" x14ac:dyDescent="0.25">
      <c r="F90" s="1"/>
      <c r="G90" s="1"/>
      <c r="H90" s="1"/>
    </row>
    <row r="91" spans="6:8" x14ac:dyDescent="0.25">
      <c r="F91" s="1"/>
      <c r="G91" s="1"/>
      <c r="H91" s="1"/>
    </row>
    <row r="92" spans="6:8" x14ac:dyDescent="0.25">
      <c r="F92" s="1"/>
      <c r="G92" s="1"/>
      <c r="H92" s="1"/>
    </row>
    <row r="93" spans="6:8" x14ac:dyDescent="0.25">
      <c r="F93" s="1"/>
      <c r="G93" s="1"/>
      <c r="H93" s="1"/>
    </row>
    <row r="94" spans="6:8" x14ac:dyDescent="0.25">
      <c r="F94" s="1"/>
      <c r="G94" s="1"/>
      <c r="H94" s="1"/>
    </row>
    <row r="95" spans="6:8" x14ac:dyDescent="0.25">
      <c r="F95" s="1"/>
      <c r="G95" s="1"/>
      <c r="H95" s="1"/>
    </row>
    <row r="96" spans="6:8" x14ac:dyDescent="0.25">
      <c r="F96" s="1"/>
      <c r="G96" s="1"/>
      <c r="H96" s="1"/>
    </row>
    <row r="97" spans="6:8" x14ac:dyDescent="0.25">
      <c r="F97" s="1"/>
      <c r="G97" s="1"/>
      <c r="H97" s="1"/>
    </row>
    <row r="98" spans="6:8" x14ac:dyDescent="0.25">
      <c r="F98" s="1"/>
      <c r="G98" s="1"/>
      <c r="H98" s="1"/>
    </row>
    <row r="99" spans="6:8" x14ac:dyDescent="0.25">
      <c r="F99" s="1"/>
      <c r="G99" s="1"/>
      <c r="H99" s="1"/>
    </row>
    <row r="100" spans="6:8" x14ac:dyDescent="0.25">
      <c r="F100" s="1"/>
      <c r="G100" s="1"/>
      <c r="H100" s="1"/>
    </row>
    <row r="101" spans="6:8" x14ac:dyDescent="0.25">
      <c r="F101" s="1"/>
      <c r="G101" s="1"/>
      <c r="H101" s="1"/>
    </row>
    <row r="102" spans="6:8" x14ac:dyDescent="0.25">
      <c r="F102" s="1"/>
      <c r="G102" s="1"/>
      <c r="H102" s="1"/>
    </row>
    <row r="103" spans="6:8" x14ac:dyDescent="0.25">
      <c r="F103" s="1"/>
      <c r="G103" s="1"/>
      <c r="H103" s="1"/>
    </row>
    <row r="104" spans="6:8" x14ac:dyDescent="0.25">
      <c r="F104" s="1"/>
      <c r="G104" s="1"/>
      <c r="H104" s="1"/>
    </row>
    <row r="105" spans="6:8" x14ac:dyDescent="0.25">
      <c r="F105" s="1"/>
      <c r="G105" s="1"/>
      <c r="H105" s="1"/>
    </row>
    <row r="106" spans="6:8" x14ac:dyDescent="0.25">
      <c r="F106" s="1"/>
      <c r="G106" s="1"/>
      <c r="H106" s="1"/>
    </row>
    <row r="107" spans="6:8" x14ac:dyDescent="0.25">
      <c r="F107" s="1"/>
      <c r="G107" s="1"/>
      <c r="H107" s="1"/>
    </row>
    <row r="108" spans="6:8" x14ac:dyDescent="0.25">
      <c r="F108" s="1"/>
      <c r="G108" s="1"/>
      <c r="H108" s="1"/>
    </row>
    <row r="109" spans="6:8" x14ac:dyDescent="0.25">
      <c r="F109" s="1"/>
      <c r="G109" s="1"/>
      <c r="H109" s="1"/>
    </row>
    <row r="110" spans="6:8" x14ac:dyDescent="0.25">
      <c r="F110" s="1"/>
      <c r="G110" s="1"/>
      <c r="H110" s="1"/>
    </row>
    <row r="111" spans="6:8" x14ac:dyDescent="0.25">
      <c r="F111" s="1"/>
      <c r="G111" s="1"/>
      <c r="H111" s="1"/>
    </row>
  </sheetData>
  <mergeCells count="2">
    <mergeCell ref="A1:L1"/>
    <mergeCell ref="A4:M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A02E-40CF-2B42-B216-6445DB2DC2EA}">
  <dimension ref="A1:AR111"/>
  <sheetViews>
    <sheetView topLeftCell="A13" zoomScale="70" zoomScaleNormal="70" workbookViewId="0">
      <selection activeCell="G38" sqref="G38"/>
    </sheetView>
  </sheetViews>
  <sheetFormatPr defaultColWidth="11" defaultRowHeight="15.75" x14ac:dyDescent="0.25"/>
  <cols>
    <col min="1" max="1" width="29.375" customWidth="1"/>
    <col min="2" max="2" width="22.5" customWidth="1"/>
    <col min="3" max="3" width="6.375" customWidth="1"/>
    <col min="5" max="5" width="12.375" bestFit="1" customWidth="1"/>
    <col min="6" max="6" width="13.5" customWidth="1"/>
    <col min="7" max="7" width="13.625" customWidth="1"/>
    <col min="8" max="8" width="13.125" customWidth="1"/>
    <col min="9" max="10" width="13.375" customWidth="1"/>
    <col min="11" max="11" width="1.625" customWidth="1"/>
    <col min="12" max="12" width="12.875" customWidth="1"/>
    <col min="13" max="13" width="13.5" customWidth="1"/>
    <col min="14" max="14" width="13.625" customWidth="1"/>
    <col min="15" max="15" width="13.875" customWidth="1"/>
    <col min="16" max="16" width="13.125" customWidth="1"/>
    <col min="17" max="17" width="1.875" customWidth="1"/>
    <col min="18" max="18" width="12.875" customWidth="1"/>
    <col min="19" max="19" width="13.375" customWidth="1"/>
    <col min="20" max="20" width="15.625" customWidth="1"/>
    <col min="21" max="21" width="13.5" customWidth="1"/>
    <col min="22" max="22" width="14.625" customWidth="1"/>
    <col min="23" max="23" width="1.5" customWidth="1"/>
    <col min="24" max="24" width="13.625" customWidth="1"/>
    <col min="25" max="25" width="1.875" customWidth="1"/>
    <col min="26" max="26" width="14.5" customWidth="1"/>
    <col min="27" max="27" width="1.625" customWidth="1"/>
    <col min="28" max="28" width="12.875" customWidth="1"/>
    <col min="29" max="29" width="1.375" customWidth="1"/>
    <col min="30" max="30" width="12.125" customWidth="1"/>
    <col min="31" max="31" width="1.875" customWidth="1"/>
    <col min="32" max="32" width="12.375" customWidth="1"/>
    <col min="33" max="33" width="1.875" customWidth="1"/>
    <col min="35" max="35" width="1.875" customWidth="1"/>
    <col min="36" max="36" width="16.625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  <c r="X7" t="s">
        <v>53</v>
      </c>
      <c r="Z7" t="s">
        <v>54</v>
      </c>
      <c r="AB7" t="s">
        <v>60</v>
      </c>
      <c r="AD7" t="s">
        <v>61</v>
      </c>
      <c r="AF7" t="s">
        <v>62</v>
      </c>
    </row>
    <row r="8" spans="1:37" x14ac:dyDescent="0.25">
      <c r="D8" t="s">
        <v>43</v>
      </c>
      <c r="E8" t="s">
        <v>55</v>
      </c>
      <c r="F8" s="8">
        <v>0</v>
      </c>
      <c r="L8">
        <v>0</v>
      </c>
      <c r="R8">
        <v>0</v>
      </c>
      <c r="X8">
        <v>0</v>
      </c>
      <c r="Z8">
        <v>0</v>
      </c>
      <c r="AB8">
        <v>0</v>
      </c>
      <c r="AD8">
        <v>0</v>
      </c>
      <c r="AF8">
        <v>0</v>
      </c>
    </row>
    <row r="9" spans="1:37" x14ac:dyDescent="0.25">
      <c r="E9" t="s">
        <v>51</v>
      </c>
      <c r="F9" s="8">
        <v>5.8</v>
      </c>
      <c r="G9">
        <v>4</v>
      </c>
      <c r="H9">
        <v>4</v>
      </c>
      <c r="I9">
        <v>4</v>
      </c>
      <c r="J9">
        <v>4</v>
      </c>
      <c r="L9">
        <v>4.8</v>
      </c>
      <c r="M9">
        <v>5</v>
      </c>
      <c r="N9">
        <v>5.6</v>
      </c>
      <c r="O9">
        <v>4.7</v>
      </c>
      <c r="P9">
        <v>4</v>
      </c>
      <c r="R9">
        <v>4.9000000000000004</v>
      </c>
      <c r="S9">
        <v>4.9000000000000004</v>
      </c>
      <c r="T9">
        <v>4.8</v>
      </c>
      <c r="U9">
        <v>4.9000000000000004</v>
      </c>
      <c r="V9">
        <v>4.4000000000000004</v>
      </c>
      <c r="AJ9" t="s">
        <v>56</v>
      </c>
      <c r="AK9">
        <f>AVERAGE(X9:AF9,F9)</f>
        <v>5.8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4.6533333333333342</v>
      </c>
    </row>
    <row r="11" spans="1:37" x14ac:dyDescent="0.25">
      <c r="D11" t="s">
        <v>44</v>
      </c>
      <c r="E11" t="s">
        <v>55</v>
      </c>
      <c r="F11">
        <v>0</v>
      </c>
      <c r="L11">
        <v>0</v>
      </c>
      <c r="R11">
        <v>0</v>
      </c>
    </row>
    <row r="12" spans="1:37" x14ac:dyDescent="0.25">
      <c r="E12" t="s">
        <v>51</v>
      </c>
      <c r="F12" s="8">
        <v>5.8</v>
      </c>
      <c r="G12" s="8">
        <v>5</v>
      </c>
      <c r="H12">
        <v>4.9000000000000004</v>
      </c>
      <c r="I12">
        <v>4.0999999999999996</v>
      </c>
      <c r="J12">
        <v>4</v>
      </c>
      <c r="L12">
        <v>5</v>
      </c>
      <c r="M12">
        <v>4.8</v>
      </c>
      <c r="N12">
        <v>5</v>
      </c>
      <c r="O12">
        <v>4</v>
      </c>
      <c r="P12">
        <v>5.3</v>
      </c>
      <c r="R12">
        <v>5</v>
      </c>
      <c r="S12">
        <v>4.9000000000000004</v>
      </c>
      <c r="T12">
        <v>5.7</v>
      </c>
      <c r="U12">
        <v>5.6</v>
      </c>
      <c r="V12">
        <v>4.9000000000000004</v>
      </c>
      <c r="AJ12" t="s">
        <v>56</v>
      </c>
    </row>
    <row r="13" spans="1:37" x14ac:dyDescent="0.25">
      <c r="E13" t="s">
        <v>52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AJ13" t="s">
        <v>57</v>
      </c>
    </row>
    <row r="14" spans="1:37" x14ac:dyDescent="0.25">
      <c r="D14" t="s">
        <v>45</v>
      </c>
      <c r="E14" t="s">
        <v>55</v>
      </c>
      <c r="F14" s="8">
        <v>0</v>
      </c>
      <c r="L14">
        <v>0</v>
      </c>
      <c r="R14">
        <v>0</v>
      </c>
    </row>
    <row r="15" spans="1:37" x14ac:dyDescent="0.25">
      <c r="E15" t="s">
        <v>51</v>
      </c>
      <c r="F15" s="8">
        <v>5</v>
      </c>
      <c r="G15">
        <v>4.5</v>
      </c>
      <c r="H15">
        <v>5.2</v>
      </c>
      <c r="I15">
        <v>4.8</v>
      </c>
      <c r="J15">
        <v>4.9000000000000004</v>
      </c>
      <c r="L15">
        <v>4.0999999999999996</v>
      </c>
      <c r="M15">
        <v>5</v>
      </c>
      <c r="N15">
        <v>5.2</v>
      </c>
      <c r="O15">
        <v>5</v>
      </c>
      <c r="P15">
        <v>3.9</v>
      </c>
      <c r="R15">
        <v>4.9000000000000004</v>
      </c>
      <c r="S15">
        <v>4.8</v>
      </c>
      <c r="T15">
        <v>5</v>
      </c>
      <c r="U15">
        <v>4.7</v>
      </c>
      <c r="V15">
        <v>4</v>
      </c>
      <c r="AJ15" t="s">
        <v>56</v>
      </c>
    </row>
    <row r="16" spans="1:37" x14ac:dyDescent="0.25">
      <c r="E16" t="s">
        <v>52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  <c r="AJ16" t="s">
        <v>57</v>
      </c>
    </row>
    <row r="18" spans="2:36" x14ac:dyDescent="0.25">
      <c r="B18" t="s">
        <v>46</v>
      </c>
    </row>
    <row r="19" spans="2:36" x14ac:dyDescent="0.25">
      <c r="D19" t="s">
        <v>43</v>
      </c>
      <c r="E19" t="s">
        <v>55</v>
      </c>
      <c r="F19">
        <v>20.2</v>
      </c>
      <c r="L19">
        <v>29.2</v>
      </c>
      <c r="R19">
        <v>29.2</v>
      </c>
    </row>
    <row r="20" spans="2:36" x14ac:dyDescent="0.25">
      <c r="E20" t="s">
        <v>51</v>
      </c>
      <c r="F20" s="8">
        <v>38.1</v>
      </c>
      <c r="G20" s="8">
        <v>38.6</v>
      </c>
      <c r="H20">
        <v>38.700000000000003</v>
      </c>
      <c r="I20">
        <v>38.700000000000003</v>
      </c>
      <c r="J20">
        <v>38.700000000000003</v>
      </c>
      <c r="L20">
        <v>38.200000000000003</v>
      </c>
      <c r="M20">
        <v>38.4</v>
      </c>
      <c r="N20">
        <v>38.700000000000003</v>
      </c>
      <c r="O20">
        <v>38.700000000000003</v>
      </c>
      <c r="P20">
        <v>38.700000000000003</v>
      </c>
      <c r="R20">
        <v>38.299999999999997</v>
      </c>
      <c r="S20">
        <v>38.299999999999997</v>
      </c>
      <c r="T20">
        <v>38.4</v>
      </c>
      <c r="U20">
        <v>38.299999999999997</v>
      </c>
      <c r="V20">
        <v>38.299999999999997</v>
      </c>
    </row>
    <row r="21" spans="2:36" x14ac:dyDescent="0.25">
      <c r="E21" t="s">
        <v>52</v>
      </c>
      <c r="F21">
        <v>38.1</v>
      </c>
      <c r="G21">
        <v>38.6</v>
      </c>
      <c r="H21">
        <v>38.6</v>
      </c>
      <c r="I21">
        <v>38.6</v>
      </c>
      <c r="J21">
        <v>38.5</v>
      </c>
      <c r="L21">
        <v>38.200000000000003</v>
      </c>
      <c r="M21">
        <v>38.4</v>
      </c>
      <c r="N21">
        <v>38.6</v>
      </c>
      <c r="O21">
        <v>38.6</v>
      </c>
      <c r="P21">
        <v>38.6</v>
      </c>
      <c r="R21">
        <v>38.299999999999997</v>
      </c>
      <c r="S21">
        <v>38.299999999999997</v>
      </c>
      <c r="T21">
        <v>38.299999999999997</v>
      </c>
      <c r="U21">
        <v>38.200000000000003</v>
      </c>
      <c r="V21">
        <v>38.299999999999997</v>
      </c>
    </row>
    <row r="22" spans="2:36" x14ac:dyDescent="0.25">
      <c r="D22" t="s">
        <v>44</v>
      </c>
      <c r="E22" t="s">
        <v>55</v>
      </c>
      <c r="F22">
        <v>28.9</v>
      </c>
      <c r="L22">
        <v>28.9</v>
      </c>
      <c r="R22">
        <v>28.9</v>
      </c>
    </row>
    <row r="23" spans="2:36" x14ac:dyDescent="0.25">
      <c r="E23" t="s">
        <v>51</v>
      </c>
      <c r="F23">
        <v>39</v>
      </c>
      <c r="G23">
        <v>38.9</v>
      </c>
      <c r="H23">
        <v>38.799999999999997</v>
      </c>
      <c r="I23">
        <v>38.9</v>
      </c>
      <c r="J23">
        <v>38.9</v>
      </c>
      <c r="L23">
        <v>38.700000000000003</v>
      </c>
      <c r="M23">
        <v>39</v>
      </c>
      <c r="N23">
        <v>39</v>
      </c>
      <c r="O23">
        <v>38.9</v>
      </c>
      <c r="P23">
        <v>38.9</v>
      </c>
      <c r="R23">
        <v>39</v>
      </c>
      <c r="S23">
        <v>38.9</v>
      </c>
      <c r="T23">
        <v>39.200000000000003</v>
      </c>
      <c r="U23">
        <v>39</v>
      </c>
      <c r="V23">
        <v>39.299999999999997</v>
      </c>
    </row>
    <row r="24" spans="2:36" x14ac:dyDescent="0.25">
      <c r="E24" t="s">
        <v>52</v>
      </c>
      <c r="F24">
        <v>38.700000000000003</v>
      </c>
      <c r="G24">
        <v>38.700000000000003</v>
      </c>
      <c r="H24">
        <v>38.6</v>
      </c>
      <c r="I24">
        <v>38.799999999999997</v>
      </c>
      <c r="J24">
        <v>38.799999999999997</v>
      </c>
      <c r="L24">
        <v>38.5</v>
      </c>
      <c r="M24">
        <v>38.700000000000003</v>
      </c>
      <c r="N24">
        <v>38.9</v>
      </c>
      <c r="O24">
        <v>38.799999999999997</v>
      </c>
      <c r="P24">
        <v>38.799999999999997</v>
      </c>
      <c r="R24">
        <v>38.9</v>
      </c>
      <c r="S24">
        <v>38.700000000000003</v>
      </c>
      <c r="T24">
        <v>38.6</v>
      </c>
      <c r="U24">
        <v>38.9</v>
      </c>
      <c r="V24">
        <v>38.9</v>
      </c>
    </row>
    <row r="25" spans="2:36" x14ac:dyDescent="0.25">
      <c r="D25" t="s">
        <v>45</v>
      </c>
      <c r="E25" t="s">
        <v>55</v>
      </c>
      <c r="F25">
        <v>38.4</v>
      </c>
      <c r="L25">
        <v>38.6</v>
      </c>
      <c r="R25">
        <v>38.4</v>
      </c>
    </row>
    <row r="26" spans="2:36" x14ac:dyDescent="0.25">
      <c r="E26" t="s">
        <v>51</v>
      </c>
      <c r="F26">
        <v>39.200000000000003</v>
      </c>
      <c r="G26">
        <v>39.200000000000003</v>
      </c>
      <c r="H26">
        <v>39.5</v>
      </c>
      <c r="I26">
        <v>39.299999999999997</v>
      </c>
      <c r="J26">
        <v>39.4</v>
      </c>
      <c r="L26">
        <v>39.200000000000003</v>
      </c>
      <c r="M26">
        <v>39.1</v>
      </c>
      <c r="N26">
        <v>39.299999999999997</v>
      </c>
      <c r="O26">
        <v>39.4</v>
      </c>
      <c r="P26">
        <v>39.4</v>
      </c>
      <c r="R26">
        <v>39.200000000000003</v>
      </c>
      <c r="S26">
        <v>39.200000000000003</v>
      </c>
      <c r="T26">
        <v>39.299999999999997</v>
      </c>
      <c r="U26">
        <v>39.4</v>
      </c>
      <c r="V26">
        <v>39.200000000000003</v>
      </c>
    </row>
    <row r="27" spans="2:36" x14ac:dyDescent="0.25">
      <c r="E27" t="s">
        <v>52</v>
      </c>
      <c r="F27">
        <v>38.700000000000003</v>
      </c>
      <c r="G27">
        <v>38.799999999999997</v>
      </c>
      <c r="H27">
        <v>39.1</v>
      </c>
      <c r="I27">
        <v>39</v>
      </c>
      <c r="J27">
        <v>39</v>
      </c>
      <c r="L27">
        <v>38.6</v>
      </c>
      <c r="M27">
        <v>38.799999999999997</v>
      </c>
      <c r="N27">
        <v>39</v>
      </c>
      <c r="O27">
        <v>39.1</v>
      </c>
      <c r="P27">
        <v>39.1</v>
      </c>
      <c r="R27">
        <v>38.799999999999997</v>
      </c>
      <c r="S27">
        <v>38.799999999999997</v>
      </c>
      <c r="T27">
        <v>39</v>
      </c>
      <c r="U27">
        <v>39</v>
      </c>
      <c r="V27">
        <v>39</v>
      </c>
    </row>
    <row r="29" spans="2:36" x14ac:dyDescent="0.25">
      <c r="B29" t="s">
        <v>59</v>
      </c>
    </row>
    <row r="30" spans="2:36" x14ac:dyDescent="0.25">
      <c r="D30" t="s">
        <v>43</v>
      </c>
      <c r="F30" s="9">
        <f>F40</f>
        <v>1.1574074088027686E-7</v>
      </c>
      <c r="G30" s="9">
        <f>G40</f>
        <v>9.2592592704221488E-8</v>
      </c>
      <c r="H30" s="9">
        <f t="shared" ref="H30:P30" si="0">H40</f>
        <v>4.6296296241088442E-8</v>
      </c>
      <c r="I30" s="9">
        <f t="shared" si="0"/>
        <v>1.0416666673673802E-7</v>
      </c>
      <c r="J30" s="9">
        <f t="shared" si="0"/>
        <v>5.7870370495649581E-8</v>
      </c>
      <c r="K30" s="9">
        <f t="shared" si="0"/>
        <v>0</v>
      </c>
      <c r="L30" s="9">
        <f t="shared" si="0"/>
        <v>8.1018518560682651E-8</v>
      </c>
      <c r="M30" s="9">
        <f t="shared" si="0"/>
        <v>8.1018518560682651E-8</v>
      </c>
      <c r="N30" s="9">
        <f t="shared" si="0"/>
        <v>9.2592592593199186E-8</v>
      </c>
      <c r="O30" s="9">
        <f t="shared" si="0"/>
        <v>8.1018518560682651E-8</v>
      </c>
      <c r="P30" s="9">
        <f t="shared" si="0"/>
        <v>4.6296296241088442E-8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J30" s="9" t="e">
        <f>AVERAGE(X30:AF30)</f>
        <v>#DIV/0!</v>
      </c>
    </row>
    <row r="31" spans="2:36" x14ac:dyDescent="0.25">
      <c r="D31" t="s">
        <v>44</v>
      </c>
      <c r="F31" s="9">
        <f>F44</f>
        <v>1.0000001157407408</v>
      </c>
      <c r="G31" s="9">
        <f t="shared" ref="G31:V31" si="1">G44</f>
        <v>1.0000000694444444</v>
      </c>
      <c r="H31" s="9">
        <f t="shared" si="1"/>
        <v>1.0000000810185186</v>
      </c>
      <c r="I31" s="9">
        <f t="shared" si="1"/>
        <v>1.0000000694444444</v>
      </c>
      <c r="J31" s="9">
        <f t="shared" si="1"/>
        <v>1.0000000810185186</v>
      </c>
      <c r="K31" s="9">
        <f t="shared" si="1"/>
        <v>0</v>
      </c>
      <c r="L31" s="9">
        <f t="shared" si="1"/>
        <v>1.0000001620370371</v>
      </c>
      <c r="M31" s="9">
        <f t="shared" si="1"/>
        <v>1.000000150462963</v>
      </c>
      <c r="N31" s="9">
        <f t="shared" si="1"/>
        <v>1.000000173611111</v>
      </c>
      <c r="O31" s="9">
        <f t="shared" si="1"/>
        <v>1.0000000694444444</v>
      </c>
      <c r="P31" s="9">
        <f t="shared" si="1"/>
        <v>1.0000001273148147</v>
      </c>
      <c r="Q31" s="9"/>
      <c r="R31" s="9">
        <f t="shared" si="1"/>
        <v>1.0000001157407408</v>
      </c>
      <c r="S31" s="9">
        <f t="shared" si="1"/>
        <v>1.0000001620370371</v>
      </c>
      <c r="T31" s="9">
        <f t="shared" si="1"/>
        <v>1.0000001620370371</v>
      </c>
      <c r="U31" s="9">
        <f t="shared" si="1"/>
        <v>1.000000150462963</v>
      </c>
      <c r="V31" s="9">
        <f t="shared" si="1"/>
        <v>1.0000001273148149</v>
      </c>
      <c r="AJ31" s="9">
        <f>AVERAGE(G30:V30)</f>
        <v>6.8287037069403309E-8</v>
      </c>
    </row>
    <row r="32" spans="2:36" x14ac:dyDescent="0.25">
      <c r="D32" t="s">
        <v>45</v>
      </c>
      <c r="F32" s="9">
        <f>F48</f>
        <v>1.0000000810185186</v>
      </c>
      <c r="G32" s="9">
        <f t="shared" ref="G32:V32" si="2">G48</f>
        <v>1.0000000694444444</v>
      </c>
      <c r="H32" s="9">
        <f t="shared" si="2"/>
        <v>1.0000001273148147</v>
      </c>
      <c r="I32" s="9">
        <f t="shared" si="2"/>
        <v>1.0000001620370371</v>
      </c>
      <c r="J32" s="9">
        <f t="shared" si="2"/>
        <v>1.0000000694444444</v>
      </c>
      <c r="K32" s="9">
        <f t="shared" si="2"/>
        <v>0</v>
      </c>
      <c r="L32" s="9">
        <f t="shared" si="2"/>
        <v>1.0000000810185186</v>
      </c>
      <c r="M32" s="9">
        <f t="shared" si="2"/>
        <v>1.0000001157407408</v>
      </c>
      <c r="N32" s="9">
        <f t="shared" si="2"/>
        <v>1.0000001041666666</v>
      </c>
      <c r="O32" s="9">
        <f t="shared" si="2"/>
        <v>1.0000001157407408</v>
      </c>
      <c r="P32" s="9">
        <f t="shared" si="2"/>
        <v>1.0000001041666666</v>
      </c>
      <c r="Q32" s="9"/>
      <c r="R32" s="9">
        <f t="shared" si="2"/>
        <v>1.0000000462962964</v>
      </c>
      <c r="S32" s="9">
        <f t="shared" si="2"/>
        <v>1.0000001273148147</v>
      </c>
      <c r="T32" s="9">
        <f t="shared" si="2"/>
        <v>1.0000000925925927</v>
      </c>
      <c r="U32" s="9">
        <f t="shared" si="2"/>
        <v>1.0000001157407408</v>
      </c>
      <c r="V32" s="9">
        <f t="shared" si="2"/>
        <v>1.0000000578703703</v>
      </c>
    </row>
    <row r="33" spans="4:44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"/>
    </row>
    <row r="34" spans="4:44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44" x14ac:dyDescent="0.25">
      <c r="I35" s="9"/>
    </row>
    <row r="37" spans="4:44" x14ac:dyDescent="0.25">
      <c r="D37" s="7" t="s">
        <v>43</v>
      </c>
    </row>
    <row r="38" spans="4:44" x14ac:dyDescent="0.25">
      <c r="E38" s="10" t="s">
        <v>63</v>
      </c>
      <c r="F38" s="1">
        <v>0.84950614583333328</v>
      </c>
      <c r="G38" s="1">
        <v>0.84975939814814805</v>
      </c>
      <c r="H38" s="1">
        <v>0.84994020833333339</v>
      </c>
      <c r="I38" s="1">
        <v>0.85028375</v>
      </c>
      <c r="J38" s="1">
        <v>0.85117688657407398</v>
      </c>
      <c r="K38" s="1"/>
      <c r="L38" s="1">
        <f>L54</f>
        <v>0.86370715277777776</v>
      </c>
      <c r="M38" s="1">
        <f>L56</f>
        <v>0.86459643518518525</v>
      </c>
      <c r="N38" s="1">
        <f>L58</f>
        <v>0.8652111921296296</v>
      </c>
      <c r="O38" s="1">
        <f>L60</f>
        <v>0.86559605324074074</v>
      </c>
      <c r="P38" s="1">
        <f>L62</f>
        <v>0.86614023148148156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4:44" x14ac:dyDescent="0.25">
      <c r="E39" s="10" t="s">
        <v>64</v>
      </c>
      <c r="F39" s="1">
        <v>0.84950626157407416</v>
      </c>
      <c r="G39" s="1">
        <v>0.84975949074074075</v>
      </c>
      <c r="H39" s="1">
        <v>0.84994025462962963</v>
      </c>
      <c r="I39" s="1">
        <v>0.85028385416666674</v>
      </c>
      <c r="J39" s="1">
        <v>0.85117694444444447</v>
      </c>
      <c r="K39" s="1"/>
      <c r="L39" s="1">
        <f>L55</f>
        <v>0.86370723379629633</v>
      </c>
      <c r="M39" s="1">
        <f>L57</f>
        <v>0.86459651620370381</v>
      </c>
      <c r="N39" s="1">
        <f>L59</f>
        <v>0.8652112847222222</v>
      </c>
      <c r="O39" s="1">
        <f>L61</f>
        <v>0.8655961342592593</v>
      </c>
      <c r="P39" s="1">
        <f>L63</f>
        <v>0.8661402777777778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1"/>
      <c r="AL39" s="1"/>
      <c r="AM39" s="1"/>
      <c r="AN39" s="1"/>
      <c r="AO39" s="1"/>
      <c r="AP39" s="1"/>
      <c r="AQ39" s="1"/>
      <c r="AR39" s="1"/>
    </row>
    <row r="40" spans="4:44" x14ac:dyDescent="0.25">
      <c r="E40" s="10" t="s">
        <v>65</v>
      </c>
      <c r="F40" s="1">
        <f>F39-F38+(F38&gt;F39)</f>
        <v>1.1574074088027686E-7</v>
      </c>
      <c r="G40" s="1">
        <f>G39-G38+(G38&gt;G39)</f>
        <v>9.2592592704221488E-8</v>
      </c>
      <c r="H40" s="1">
        <f>H39-H38+(H38&gt;H39)</f>
        <v>4.6296296241088442E-8</v>
      </c>
      <c r="I40" s="1">
        <f>I39-I38+(I38&gt;I39)</f>
        <v>1.0416666673673802E-7</v>
      </c>
      <c r="J40" s="1">
        <f>J39-J38+(J38&gt;J39)</f>
        <v>5.7870370495649581E-8</v>
      </c>
      <c r="K40" s="1">
        <f t="shared" ref="K40:P40" si="3">K39-K38+(K38&gt;K39)</f>
        <v>0</v>
      </c>
      <c r="L40" s="1">
        <f t="shared" si="3"/>
        <v>8.1018518560682651E-8</v>
      </c>
      <c r="M40" s="1">
        <f t="shared" si="3"/>
        <v>8.1018518560682651E-8</v>
      </c>
      <c r="N40" s="1">
        <f t="shared" si="3"/>
        <v>9.2592592593199186E-8</v>
      </c>
      <c r="O40" s="1">
        <f t="shared" si="3"/>
        <v>8.1018518560682651E-8</v>
      </c>
      <c r="P40" s="1">
        <f t="shared" si="3"/>
        <v>4.6296296241088442E-8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1"/>
      <c r="AL40" s="1"/>
      <c r="AM40" s="1"/>
      <c r="AN40" s="1"/>
      <c r="AO40" s="1"/>
      <c r="AP40" s="1"/>
      <c r="AQ40" s="1"/>
      <c r="AR40" s="1"/>
    </row>
    <row r="41" spans="4:44" s="1" customFormat="1" x14ac:dyDescent="0.25">
      <c r="D41" s="10" t="s">
        <v>44</v>
      </c>
      <c r="E41" s="10"/>
    </row>
    <row r="42" spans="4:44" s="1" customFormat="1" x14ac:dyDescent="0.25">
      <c r="D42" s="10"/>
      <c r="E42" s="10" t="s">
        <v>63</v>
      </c>
      <c r="F42" s="1">
        <v>0.22254226851851852</v>
      </c>
      <c r="G42" s="1">
        <v>0.22323789351851853</v>
      </c>
      <c r="H42" s="1">
        <v>0.22367837962962964</v>
      </c>
      <c r="I42" s="1">
        <v>0.22408133101851854</v>
      </c>
      <c r="J42" s="1">
        <v>0.22463171296296294</v>
      </c>
      <c r="L42" s="1">
        <v>0.22894945601851854</v>
      </c>
      <c r="M42" s="1">
        <v>0.2295016550925926</v>
      </c>
      <c r="N42" s="1">
        <v>0.23017626157407409</v>
      </c>
      <c r="O42" s="1">
        <v>0.23046987268518518</v>
      </c>
      <c r="P42" s="1">
        <v>0.23095833333333335</v>
      </c>
      <c r="R42" s="1">
        <v>0.23627895833333334</v>
      </c>
      <c r="S42" s="1">
        <v>0.23801115740740741</v>
      </c>
      <c r="T42" s="1">
        <v>0.23840238425925928</v>
      </c>
      <c r="U42" s="1">
        <v>0.23910706018518516</v>
      </c>
      <c r="V42" s="1">
        <v>0.23942240740740739</v>
      </c>
    </row>
    <row r="43" spans="4:44" s="1" customFormat="1" x14ac:dyDescent="0.25">
      <c r="D43" s="10"/>
      <c r="E43" s="10" t="s">
        <v>64</v>
      </c>
      <c r="F43" s="1">
        <v>0.22254238425925923</v>
      </c>
      <c r="G43" s="1">
        <v>0.22323796296296297</v>
      </c>
      <c r="H43" s="1">
        <v>0.22367846064814814</v>
      </c>
      <c r="I43" s="1">
        <v>0.22408140046296296</v>
      </c>
      <c r="J43" s="1">
        <v>0.22463179398148148</v>
      </c>
      <c r="L43" s="1">
        <v>0.22894961805555555</v>
      </c>
      <c r="M43" s="1">
        <v>0.22950180555555555</v>
      </c>
      <c r="N43" s="1">
        <v>0.23017643518518519</v>
      </c>
      <c r="O43" s="1">
        <v>0.23046994212962965</v>
      </c>
      <c r="P43" s="1">
        <v>0.23095846064814815</v>
      </c>
      <c r="R43" s="1">
        <v>0.23627907407407409</v>
      </c>
      <c r="S43" s="1">
        <v>0.23801131944444442</v>
      </c>
      <c r="T43" s="1">
        <v>0.23840254629629629</v>
      </c>
      <c r="U43" s="1">
        <v>0.23910721064814813</v>
      </c>
      <c r="V43" s="1">
        <v>0.23942253472222222</v>
      </c>
    </row>
    <row r="44" spans="4:44" s="1" customFormat="1" x14ac:dyDescent="0.25">
      <c r="D44" s="10"/>
      <c r="E44" s="10" t="s">
        <v>65</v>
      </c>
      <c r="F44" s="1">
        <f>F43-F42+(F43&gt;F42)</f>
        <v>1.0000001157407408</v>
      </c>
      <c r="G44" s="1">
        <f t="shared" ref="G44:P44" si="4">G43-G42+(G43&gt;G42)</f>
        <v>1.0000000694444444</v>
      </c>
      <c r="H44" s="1">
        <f t="shared" si="4"/>
        <v>1.0000000810185186</v>
      </c>
      <c r="I44" s="1">
        <f t="shared" si="4"/>
        <v>1.0000000694444444</v>
      </c>
      <c r="J44" s="1">
        <f t="shared" si="4"/>
        <v>1.0000000810185186</v>
      </c>
      <c r="K44" s="1">
        <f t="shared" si="4"/>
        <v>0</v>
      </c>
      <c r="L44" s="1">
        <f t="shared" si="4"/>
        <v>1.0000001620370371</v>
      </c>
      <c r="M44" s="1">
        <f t="shared" si="4"/>
        <v>1.000000150462963</v>
      </c>
      <c r="N44" s="1">
        <f t="shared" si="4"/>
        <v>1.000000173611111</v>
      </c>
      <c r="O44" s="1">
        <f t="shared" si="4"/>
        <v>1.0000000694444444</v>
      </c>
      <c r="P44" s="1">
        <f t="shared" si="4"/>
        <v>1.0000001273148147</v>
      </c>
      <c r="R44" s="1">
        <f t="shared" ref="R44" si="5">R43-R42+(R43&gt;R42)</f>
        <v>1.0000001157407408</v>
      </c>
      <c r="S44" s="1">
        <f t="shared" ref="S44" si="6">S43-S42+(S43&gt;S42)</f>
        <v>1.0000001620370371</v>
      </c>
      <c r="T44" s="1">
        <f t="shared" ref="T44" si="7">T43-T42+(T43&gt;T42)</f>
        <v>1.0000001620370371</v>
      </c>
      <c r="U44" s="1">
        <f t="shared" ref="U44" si="8">U43-U42+(U43&gt;U42)</f>
        <v>1.000000150462963</v>
      </c>
      <c r="V44" s="1">
        <f t="shared" ref="V44" si="9">V43-V42+(V43&gt;V42)</f>
        <v>1.0000001273148149</v>
      </c>
    </row>
    <row r="45" spans="4:44" s="1" customFormat="1" x14ac:dyDescent="0.25">
      <c r="D45" s="10" t="s">
        <v>45</v>
      </c>
      <c r="E45" s="10"/>
    </row>
    <row r="46" spans="4:44" s="1" customFormat="1" x14ac:dyDescent="0.25">
      <c r="D46" s="10"/>
      <c r="E46" s="10" t="s">
        <v>63</v>
      </c>
      <c r="F46" s="1">
        <v>0.24418637731481482</v>
      </c>
      <c r="G46" s="1">
        <v>0.24477729166666665</v>
      </c>
      <c r="H46" s="1">
        <v>0.24542478009259261</v>
      </c>
      <c r="I46" s="1">
        <v>0.24600472222222222</v>
      </c>
      <c r="J46" s="1">
        <v>0.24643781249999999</v>
      </c>
      <c r="L46" s="1">
        <v>0.24923707175925927</v>
      </c>
      <c r="M46" s="1">
        <v>0.24993815972222222</v>
      </c>
      <c r="N46" s="1">
        <v>0.25046847222222224</v>
      </c>
      <c r="O46" s="1">
        <v>0.25118114583333334</v>
      </c>
      <c r="P46" s="1">
        <v>0.25168461805555559</v>
      </c>
      <c r="R46" s="1">
        <v>0.25375753472222223</v>
      </c>
      <c r="S46" s="1">
        <v>0.25444359953703705</v>
      </c>
      <c r="T46" s="1">
        <v>0.25482981481481481</v>
      </c>
      <c r="U46" s="1">
        <v>0.25511930555555556</v>
      </c>
      <c r="V46" s="1">
        <v>0.25581542824074072</v>
      </c>
    </row>
    <row r="47" spans="4:44" s="1" customFormat="1" x14ac:dyDescent="0.25">
      <c r="D47" s="10"/>
      <c r="E47" s="10" t="s">
        <v>64</v>
      </c>
      <c r="F47" s="1">
        <v>0.24418645833333333</v>
      </c>
      <c r="G47" s="1">
        <v>0.24477736111111112</v>
      </c>
      <c r="H47" s="1">
        <v>0.24542490740740741</v>
      </c>
      <c r="I47" s="1">
        <v>0.24600488425925926</v>
      </c>
      <c r="J47" s="1">
        <v>0.24643788194444446</v>
      </c>
      <c r="L47" s="1">
        <v>0.24923715277777778</v>
      </c>
      <c r="M47" s="1">
        <v>0.24993827546296296</v>
      </c>
      <c r="N47" s="1">
        <v>0.25046857638888892</v>
      </c>
      <c r="O47" s="1">
        <v>0.25118126157407411</v>
      </c>
      <c r="P47" s="1">
        <v>0.25168472222222221</v>
      </c>
      <c r="R47" s="1">
        <v>0.25375758101851853</v>
      </c>
      <c r="S47" s="1">
        <v>0.25444372685185185</v>
      </c>
      <c r="T47" s="1">
        <v>0.25482990740740741</v>
      </c>
      <c r="U47" s="1">
        <v>0.25511942129629628</v>
      </c>
      <c r="V47" s="1">
        <v>0.2558154861111111</v>
      </c>
    </row>
    <row r="48" spans="4:44" s="1" customFormat="1" x14ac:dyDescent="0.25">
      <c r="D48" s="10"/>
      <c r="E48" s="10" t="s">
        <v>65</v>
      </c>
      <c r="F48" s="1">
        <f>F47-F46+(F47&gt;F46)</f>
        <v>1.0000000810185186</v>
      </c>
      <c r="G48" s="1">
        <f t="shared" ref="G48:K48" si="10">G47-G46+(G47&gt;G46)</f>
        <v>1.0000000694444444</v>
      </c>
      <c r="H48" s="1">
        <f t="shared" si="10"/>
        <v>1.0000001273148147</v>
      </c>
      <c r="I48" s="1">
        <f t="shared" si="10"/>
        <v>1.0000001620370371</v>
      </c>
      <c r="J48" s="1">
        <f t="shared" si="10"/>
        <v>1.0000000694444444</v>
      </c>
      <c r="K48" s="1">
        <f t="shared" si="10"/>
        <v>0</v>
      </c>
      <c r="L48" s="1">
        <f t="shared" ref="L48" si="11">L47-L46+(L47&gt;L46)</f>
        <v>1.0000000810185186</v>
      </c>
      <c r="M48" s="1">
        <f t="shared" ref="M48" si="12">M47-M46+(M47&gt;M46)</f>
        <v>1.0000001157407408</v>
      </c>
      <c r="N48" s="1">
        <f t="shared" ref="N48" si="13">N47-N46+(N47&gt;N46)</f>
        <v>1.0000001041666666</v>
      </c>
      <c r="O48" s="1">
        <f t="shared" ref="O48:P48" si="14">O47-O46+(O47&gt;O46)</f>
        <v>1.0000001157407408</v>
      </c>
      <c r="P48" s="1">
        <f t="shared" si="14"/>
        <v>1.0000001041666666</v>
      </c>
      <c r="R48" s="1">
        <f t="shared" ref="R48" si="15">R47-R46+(R47&gt;R46)</f>
        <v>1.0000000462962964</v>
      </c>
      <c r="S48" s="1">
        <f t="shared" ref="S48" si="16">S47-S46+(S47&gt;S46)</f>
        <v>1.0000001273148147</v>
      </c>
      <c r="T48" s="1">
        <f t="shared" ref="T48" si="17">T47-T46+(T47&gt;T46)</f>
        <v>1.0000000925925927</v>
      </c>
      <c r="U48" s="1">
        <f t="shared" ref="U48" si="18">U47-U46+(U47&gt;U46)</f>
        <v>1.0000001157407408</v>
      </c>
      <c r="V48" s="1">
        <f t="shared" ref="V48" si="19">V47-V46+(V47&gt;V46)</f>
        <v>1.0000000578703703</v>
      </c>
    </row>
    <row r="49" spans="5:19" s="1" customFormat="1" x14ac:dyDescent="0.25"/>
    <row r="50" spans="5:19" s="1" customFormat="1" x14ac:dyDescent="0.25"/>
    <row r="51" spans="5:19" s="1" customFormat="1" x14ac:dyDescent="0.25"/>
    <row r="52" spans="5:19" s="1" customFormat="1" x14ac:dyDescent="0.25"/>
    <row r="53" spans="5:19" s="1" customFormat="1" x14ac:dyDescent="0.25"/>
    <row r="54" spans="5:19" s="1" customFormat="1" x14ac:dyDescent="0.25">
      <c r="L54" s="1">
        <v>0.86370715277777776</v>
      </c>
    </row>
    <row r="55" spans="5:19" s="1" customFormat="1" x14ac:dyDescent="0.25">
      <c r="L55" s="1">
        <v>0.86370723379629633</v>
      </c>
      <c r="N55" s="1">
        <v>0.24923707175925927</v>
      </c>
      <c r="S55" s="1">
        <v>0.25375753472222223</v>
      </c>
    </row>
    <row r="56" spans="5:19" s="1" customFormat="1" x14ac:dyDescent="0.25">
      <c r="E56" s="1">
        <v>0.24418637731481482</v>
      </c>
      <c r="L56" s="1">
        <v>0.86459643518518525</v>
      </c>
      <c r="N56" s="1">
        <v>0.24923715277777778</v>
      </c>
      <c r="S56" s="1">
        <v>0.25375758101851853</v>
      </c>
    </row>
    <row r="57" spans="5:19" s="1" customFormat="1" x14ac:dyDescent="0.25">
      <c r="E57" s="1">
        <v>0.24418645833333333</v>
      </c>
      <c r="L57" s="1">
        <v>0.86459651620370381</v>
      </c>
    </row>
    <row r="58" spans="5:19" s="1" customFormat="1" x14ac:dyDescent="0.25">
      <c r="L58" s="1">
        <v>0.8652111921296296</v>
      </c>
      <c r="N58" s="1">
        <v>0.24993815972222222</v>
      </c>
      <c r="S58" s="1">
        <v>0.25444359953703705</v>
      </c>
    </row>
    <row r="59" spans="5:19" s="1" customFormat="1" x14ac:dyDescent="0.25">
      <c r="E59" s="1">
        <v>0.24477729166666665</v>
      </c>
      <c r="L59" s="1">
        <v>0.8652112847222222</v>
      </c>
      <c r="N59" s="1">
        <v>0.24993827546296296</v>
      </c>
      <c r="S59" s="1">
        <v>0.25444372685185185</v>
      </c>
    </row>
    <row r="60" spans="5:19" s="1" customFormat="1" x14ac:dyDescent="0.25">
      <c r="E60" s="1">
        <v>0.24477736111111112</v>
      </c>
      <c r="L60" s="1">
        <v>0.86559605324074074</v>
      </c>
    </row>
    <row r="61" spans="5:19" s="1" customFormat="1" x14ac:dyDescent="0.25">
      <c r="L61" s="1">
        <v>0.8655961342592593</v>
      </c>
      <c r="N61" s="1">
        <v>0.25046847222222224</v>
      </c>
      <c r="S61" s="1">
        <v>0.25482981481481481</v>
      </c>
    </row>
    <row r="62" spans="5:19" s="1" customFormat="1" x14ac:dyDescent="0.25">
      <c r="E62" s="1">
        <v>0.24542478009259261</v>
      </c>
      <c r="L62" s="1">
        <v>0.86614023148148156</v>
      </c>
      <c r="N62" s="1">
        <v>0.25046857638888892</v>
      </c>
      <c r="S62" s="1">
        <v>0.25482990740740741</v>
      </c>
    </row>
    <row r="63" spans="5:19" s="1" customFormat="1" x14ac:dyDescent="0.25">
      <c r="E63" s="1">
        <v>0.24542490740740741</v>
      </c>
      <c r="L63" s="1">
        <v>0.8661402777777778</v>
      </c>
    </row>
    <row r="64" spans="5:19" s="1" customFormat="1" x14ac:dyDescent="0.25">
      <c r="L64" s="1">
        <v>0.8661672222222222</v>
      </c>
      <c r="N64" s="1">
        <v>0.25118114583333334</v>
      </c>
      <c r="S64" s="1">
        <v>0.25511930555555556</v>
      </c>
    </row>
    <row r="65" spans="5:19" s="1" customFormat="1" x14ac:dyDescent="0.25">
      <c r="E65" s="1">
        <v>0.24600472222222222</v>
      </c>
      <c r="L65" s="1">
        <v>0.8661673148148149</v>
      </c>
      <c r="N65" s="1">
        <v>0.25118126157407411</v>
      </c>
      <c r="S65" s="1">
        <v>0.25511942129629628</v>
      </c>
    </row>
    <row r="66" spans="5:19" s="1" customFormat="1" x14ac:dyDescent="0.25">
      <c r="E66" s="1">
        <v>0.24600488425925926</v>
      </c>
    </row>
    <row r="67" spans="5:19" s="1" customFormat="1" x14ac:dyDescent="0.25">
      <c r="N67" s="1">
        <v>0.25168461805555559</v>
      </c>
      <c r="S67" s="1">
        <v>0.25581542824074072</v>
      </c>
    </row>
    <row r="68" spans="5:19" s="1" customFormat="1" x14ac:dyDescent="0.25">
      <c r="E68" s="1">
        <v>0.24643781249999999</v>
      </c>
      <c r="N68" s="1">
        <v>0.25168472222222221</v>
      </c>
      <c r="S68" s="1">
        <v>0.2558154861111111</v>
      </c>
    </row>
    <row r="69" spans="5:19" s="1" customFormat="1" x14ac:dyDescent="0.25">
      <c r="E69" s="1">
        <v>0.24643788194444446</v>
      </c>
    </row>
    <row r="70" spans="5:19" s="1" customFormat="1" x14ac:dyDescent="0.25"/>
    <row r="71" spans="5:19" s="1" customFormat="1" x14ac:dyDescent="0.25"/>
    <row r="72" spans="5:19" s="1" customFormat="1" x14ac:dyDescent="0.25"/>
    <row r="73" spans="5:19" s="1" customFormat="1" x14ac:dyDescent="0.25"/>
    <row r="74" spans="5:19" s="1" customFormat="1" x14ac:dyDescent="0.25"/>
    <row r="75" spans="5:19" s="1" customFormat="1" x14ac:dyDescent="0.25"/>
    <row r="76" spans="5:19" s="1" customFormat="1" x14ac:dyDescent="0.25"/>
    <row r="77" spans="5:19" s="1" customFormat="1" x14ac:dyDescent="0.25"/>
    <row r="78" spans="5:19" s="1" customFormat="1" x14ac:dyDescent="0.25"/>
    <row r="79" spans="5:19" s="1" customFormat="1" x14ac:dyDescent="0.25"/>
    <row r="80" spans="5:19" s="1" customFormat="1" x14ac:dyDescent="0.25"/>
    <row r="81" spans="6:8" s="1" customFormat="1" x14ac:dyDescent="0.25"/>
    <row r="82" spans="6:8" s="1" customFormat="1" x14ac:dyDescent="0.25"/>
    <row r="83" spans="6:8" s="1" customFormat="1" x14ac:dyDescent="0.25"/>
    <row r="84" spans="6:8" s="1" customFormat="1" x14ac:dyDescent="0.25"/>
    <row r="85" spans="6:8" s="1" customFormat="1" x14ac:dyDescent="0.25"/>
    <row r="86" spans="6:8" s="1" customFormat="1" x14ac:dyDescent="0.25"/>
    <row r="87" spans="6:8" s="1" customFormat="1" x14ac:dyDescent="0.25"/>
    <row r="88" spans="6:8" s="1" customFormat="1" x14ac:dyDescent="0.25"/>
    <row r="89" spans="6:8" s="1" customFormat="1" x14ac:dyDescent="0.25"/>
    <row r="90" spans="6:8" s="1" customFormat="1" x14ac:dyDescent="0.25"/>
    <row r="91" spans="6:8" s="1" customFormat="1" x14ac:dyDescent="0.25"/>
    <row r="92" spans="6:8" s="1" customFormat="1" x14ac:dyDescent="0.25"/>
    <row r="93" spans="6:8" s="1" customFormat="1" x14ac:dyDescent="0.25"/>
    <row r="94" spans="6:8" x14ac:dyDescent="0.25">
      <c r="F94" s="1"/>
      <c r="G94" s="1"/>
      <c r="H94" s="1"/>
    </row>
    <row r="95" spans="6:8" x14ac:dyDescent="0.25">
      <c r="F95" s="1"/>
      <c r="G95" s="1"/>
      <c r="H95" s="1"/>
    </row>
    <row r="96" spans="6:8" x14ac:dyDescent="0.25">
      <c r="F96" s="1"/>
      <c r="G96" s="1"/>
      <c r="H96" s="1"/>
    </row>
    <row r="97" spans="6:8" x14ac:dyDescent="0.25">
      <c r="F97" s="1"/>
      <c r="G97" s="1"/>
      <c r="H97" s="1"/>
    </row>
    <row r="98" spans="6:8" x14ac:dyDescent="0.25">
      <c r="F98" s="1"/>
      <c r="G98" s="1"/>
      <c r="H98" s="1"/>
    </row>
    <row r="99" spans="6:8" x14ac:dyDescent="0.25">
      <c r="F99" s="1"/>
      <c r="G99" s="1"/>
      <c r="H99" s="1"/>
    </row>
    <row r="100" spans="6:8" x14ac:dyDescent="0.25">
      <c r="F100" s="1"/>
      <c r="G100" s="1"/>
      <c r="H100" s="1"/>
    </row>
    <row r="101" spans="6:8" x14ac:dyDescent="0.25">
      <c r="F101" s="1"/>
      <c r="G101" s="1"/>
      <c r="H101" s="1"/>
    </row>
    <row r="102" spans="6:8" x14ac:dyDescent="0.25">
      <c r="F102" s="1"/>
      <c r="G102" s="1"/>
      <c r="H102" s="1"/>
    </row>
    <row r="103" spans="6:8" x14ac:dyDescent="0.25">
      <c r="F103" s="1"/>
      <c r="G103" s="1"/>
      <c r="H103" s="1"/>
    </row>
    <row r="104" spans="6:8" x14ac:dyDescent="0.25">
      <c r="F104" s="1"/>
      <c r="G104" s="1"/>
      <c r="H104" s="1"/>
    </row>
    <row r="105" spans="6:8" x14ac:dyDescent="0.25">
      <c r="F105" s="1"/>
      <c r="G105" s="1"/>
      <c r="H105" s="1"/>
    </row>
    <row r="106" spans="6:8" x14ac:dyDescent="0.25">
      <c r="F106" s="1"/>
      <c r="G106" s="1"/>
      <c r="H106" s="1"/>
    </row>
    <row r="107" spans="6:8" x14ac:dyDescent="0.25">
      <c r="F107" s="1"/>
      <c r="G107" s="1"/>
      <c r="H107" s="1"/>
    </row>
    <row r="108" spans="6:8" x14ac:dyDescent="0.25">
      <c r="F108" s="1"/>
      <c r="G108" s="1"/>
      <c r="H108" s="1"/>
    </row>
    <row r="109" spans="6:8" x14ac:dyDescent="0.25">
      <c r="F109" s="1"/>
      <c r="G109" s="1"/>
      <c r="H109" s="1"/>
    </row>
    <row r="110" spans="6:8" x14ac:dyDescent="0.25">
      <c r="F110" s="1"/>
      <c r="G110" s="1"/>
      <c r="H110" s="1"/>
    </row>
    <row r="111" spans="6:8" x14ac:dyDescent="0.25">
      <c r="F111" s="1"/>
      <c r="G111" s="1"/>
      <c r="H111" s="1"/>
    </row>
  </sheetData>
  <mergeCells count="2">
    <mergeCell ref="A1:L1"/>
    <mergeCell ref="A4:M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5C0D-46EA-7B4F-9FA8-541FED1497AE}">
  <dimension ref="A1:AR91"/>
  <sheetViews>
    <sheetView topLeftCell="A7" zoomScale="70" zoomScaleNormal="70" workbookViewId="0">
      <selection activeCell="M42" sqref="M42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7.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76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4.4000000000000004</v>
      </c>
      <c r="G9">
        <v>0.1</v>
      </c>
      <c r="H9">
        <v>0.2</v>
      </c>
      <c r="I9">
        <v>0</v>
      </c>
      <c r="J9">
        <v>1</v>
      </c>
      <c r="L9">
        <v>3.8</v>
      </c>
      <c r="M9">
        <v>0.2</v>
      </c>
      <c r="N9">
        <v>0.1</v>
      </c>
      <c r="O9">
        <v>0.1</v>
      </c>
      <c r="P9">
        <v>1</v>
      </c>
      <c r="R9">
        <v>4.3</v>
      </c>
      <c r="S9">
        <v>1</v>
      </c>
      <c r="T9">
        <v>0.1</v>
      </c>
      <c r="U9">
        <v>0.1</v>
      </c>
      <c r="V9">
        <v>0.1</v>
      </c>
      <c r="AJ9" t="s">
        <v>56</v>
      </c>
      <c r="AK9">
        <f>AVERAGE(X9:AF9,F9)</f>
        <v>4.4000000000000004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1.1000000000000003</v>
      </c>
    </row>
    <row r="11" spans="1:37" x14ac:dyDescent="0.25">
      <c r="D11" t="s">
        <v>44</v>
      </c>
      <c r="E11" t="s">
        <v>55</v>
      </c>
      <c r="F11">
        <v>0</v>
      </c>
      <c r="L11">
        <v>0</v>
      </c>
      <c r="R11">
        <v>0</v>
      </c>
    </row>
    <row r="12" spans="1:37" x14ac:dyDescent="0.25">
      <c r="E12" t="s">
        <v>51</v>
      </c>
      <c r="F12" s="8">
        <v>3.7</v>
      </c>
      <c r="G12" s="8">
        <v>2.2000000000000002</v>
      </c>
      <c r="H12">
        <v>2.4</v>
      </c>
      <c r="I12">
        <v>2.5</v>
      </c>
      <c r="J12">
        <v>3</v>
      </c>
      <c r="L12">
        <v>2.9</v>
      </c>
      <c r="M12">
        <v>0.9</v>
      </c>
      <c r="N12">
        <v>1</v>
      </c>
      <c r="O12">
        <v>1.1000000000000001</v>
      </c>
      <c r="P12">
        <v>0.8</v>
      </c>
      <c r="R12">
        <v>2</v>
      </c>
      <c r="S12">
        <v>1.1000000000000001</v>
      </c>
      <c r="T12">
        <v>1.7</v>
      </c>
      <c r="U12">
        <v>2.9</v>
      </c>
      <c r="V12">
        <v>2.8</v>
      </c>
    </row>
    <row r="13" spans="1:37" x14ac:dyDescent="0.25">
      <c r="E13" t="s">
        <v>52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37" x14ac:dyDescent="0.25">
      <c r="D14" t="s">
        <v>45</v>
      </c>
      <c r="E14" t="s">
        <v>55</v>
      </c>
      <c r="F14" s="8">
        <v>0</v>
      </c>
      <c r="L14">
        <v>0</v>
      </c>
      <c r="R14">
        <v>0</v>
      </c>
    </row>
    <row r="15" spans="1:37" x14ac:dyDescent="0.25">
      <c r="E15" t="s">
        <v>51</v>
      </c>
      <c r="F15" s="8">
        <v>0.9</v>
      </c>
      <c r="G15">
        <v>0.8</v>
      </c>
      <c r="H15">
        <v>0.1</v>
      </c>
      <c r="I15">
        <v>0.7</v>
      </c>
      <c r="J15">
        <v>0</v>
      </c>
      <c r="L15">
        <v>0.8</v>
      </c>
      <c r="M15">
        <v>1</v>
      </c>
      <c r="N15">
        <v>1</v>
      </c>
      <c r="O15">
        <v>0.1</v>
      </c>
      <c r="P15">
        <v>0.2</v>
      </c>
      <c r="R15">
        <v>1.9</v>
      </c>
      <c r="S15">
        <v>0.1</v>
      </c>
      <c r="T15">
        <v>0.2</v>
      </c>
      <c r="U15">
        <v>0.1</v>
      </c>
      <c r="V15">
        <v>0.1</v>
      </c>
    </row>
    <row r="16" spans="1:37" x14ac:dyDescent="0.25">
      <c r="E16" t="s">
        <v>52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8" spans="2:36" x14ac:dyDescent="0.25">
      <c r="B18" t="s">
        <v>46</v>
      </c>
    </row>
    <row r="19" spans="2:36" x14ac:dyDescent="0.25">
      <c r="D19" t="s">
        <v>76</v>
      </c>
      <c r="E19" t="s">
        <v>55</v>
      </c>
      <c r="F19">
        <v>35</v>
      </c>
      <c r="L19">
        <v>35.200000000000003</v>
      </c>
      <c r="R19">
        <v>35.200000000000003</v>
      </c>
    </row>
    <row r="20" spans="2:36" x14ac:dyDescent="0.25">
      <c r="E20" t="s">
        <v>51</v>
      </c>
      <c r="F20" s="8">
        <v>52.9</v>
      </c>
      <c r="G20" s="8">
        <v>52.9</v>
      </c>
      <c r="H20" s="8">
        <v>52.9</v>
      </c>
      <c r="I20" s="8">
        <v>52.9</v>
      </c>
      <c r="J20" s="8">
        <v>52.9</v>
      </c>
      <c r="K20" s="8"/>
      <c r="L20" s="8">
        <v>53.1</v>
      </c>
      <c r="M20" s="8">
        <v>52.8</v>
      </c>
      <c r="N20" s="8">
        <v>52.8</v>
      </c>
      <c r="O20" s="8">
        <v>52.8</v>
      </c>
      <c r="P20" s="8">
        <v>52.8</v>
      </c>
      <c r="R20">
        <v>53.1</v>
      </c>
      <c r="S20">
        <v>53.1</v>
      </c>
      <c r="T20">
        <v>53.1</v>
      </c>
      <c r="U20">
        <v>53.1</v>
      </c>
      <c r="V20">
        <v>53.1</v>
      </c>
    </row>
    <row r="21" spans="2:36" x14ac:dyDescent="0.25">
      <c r="E21" t="s">
        <v>52</v>
      </c>
      <c r="F21" s="8">
        <v>52.9</v>
      </c>
      <c r="G21" s="8">
        <v>52.9</v>
      </c>
      <c r="H21" s="8">
        <v>52.9</v>
      </c>
      <c r="I21" s="8">
        <v>52.9</v>
      </c>
      <c r="J21" s="8">
        <v>52.9</v>
      </c>
      <c r="K21" s="8"/>
      <c r="L21" s="8">
        <v>52.8</v>
      </c>
      <c r="M21" s="8">
        <v>52.8</v>
      </c>
      <c r="N21" s="8">
        <v>52.8</v>
      </c>
      <c r="O21" s="8">
        <v>52.8</v>
      </c>
      <c r="P21" s="8">
        <v>52.8</v>
      </c>
      <c r="R21">
        <v>53.1</v>
      </c>
      <c r="S21">
        <v>53.1</v>
      </c>
      <c r="T21">
        <v>53.1</v>
      </c>
      <c r="U21">
        <v>53.1</v>
      </c>
      <c r="V21">
        <v>53.1</v>
      </c>
    </row>
    <row r="22" spans="2:36" x14ac:dyDescent="0.25">
      <c r="D22" t="s">
        <v>44</v>
      </c>
      <c r="E22" t="s">
        <v>55</v>
      </c>
      <c r="F22" s="8">
        <v>35.299999999999997</v>
      </c>
      <c r="L22" s="8">
        <v>35.299999999999997</v>
      </c>
      <c r="R22">
        <v>35.200000000000003</v>
      </c>
    </row>
    <row r="23" spans="2:36" x14ac:dyDescent="0.25">
      <c r="E23" t="s">
        <v>51</v>
      </c>
      <c r="F23" s="8">
        <v>52.5</v>
      </c>
      <c r="G23">
        <v>52.5</v>
      </c>
      <c r="H23">
        <v>52.9</v>
      </c>
      <c r="I23">
        <v>52.9</v>
      </c>
      <c r="J23">
        <v>52.8</v>
      </c>
      <c r="L23" s="8">
        <v>52.5</v>
      </c>
      <c r="M23" s="8">
        <v>52.5</v>
      </c>
      <c r="N23" s="8">
        <v>52.5</v>
      </c>
      <c r="O23" s="8">
        <v>52.8</v>
      </c>
      <c r="P23" s="8">
        <v>52.9</v>
      </c>
      <c r="R23">
        <v>52.4</v>
      </c>
      <c r="S23">
        <v>52.4</v>
      </c>
      <c r="T23">
        <v>52.4</v>
      </c>
      <c r="U23">
        <v>52.8</v>
      </c>
      <c r="V23">
        <v>52.8</v>
      </c>
    </row>
    <row r="24" spans="2:36" x14ac:dyDescent="0.25">
      <c r="E24" t="s">
        <v>52</v>
      </c>
      <c r="F24" s="8">
        <v>52.5</v>
      </c>
      <c r="G24">
        <v>52.4</v>
      </c>
      <c r="H24">
        <v>52.9</v>
      </c>
      <c r="I24">
        <v>52.8</v>
      </c>
      <c r="J24">
        <v>52.8</v>
      </c>
      <c r="L24" s="8">
        <v>52.5</v>
      </c>
      <c r="M24" s="8">
        <v>52.5</v>
      </c>
      <c r="N24" s="8">
        <v>52.4</v>
      </c>
      <c r="O24" s="8">
        <v>52.8</v>
      </c>
      <c r="P24" s="8">
        <v>52.9</v>
      </c>
      <c r="R24">
        <v>52.4</v>
      </c>
      <c r="S24">
        <v>52.4</v>
      </c>
      <c r="T24">
        <v>52.3</v>
      </c>
      <c r="U24">
        <v>52.8</v>
      </c>
      <c r="V24">
        <v>52.7</v>
      </c>
    </row>
    <row r="25" spans="2:36" x14ac:dyDescent="0.25">
      <c r="D25" t="s">
        <v>45</v>
      </c>
      <c r="E25" t="s">
        <v>55</v>
      </c>
      <c r="F25" s="8">
        <v>35.299999999999997</v>
      </c>
      <c r="L25" s="8">
        <v>35.1</v>
      </c>
      <c r="R25">
        <v>35.200000000000003</v>
      </c>
    </row>
    <row r="26" spans="2:36" x14ac:dyDescent="0.25">
      <c r="E26" t="s">
        <v>51</v>
      </c>
      <c r="F26" s="8">
        <v>52.7</v>
      </c>
      <c r="G26" s="8">
        <v>52.7</v>
      </c>
      <c r="H26" s="8">
        <v>52.7</v>
      </c>
      <c r="I26" s="8">
        <v>52.7</v>
      </c>
      <c r="J26" s="8">
        <v>52.6</v>
      </c>
      <c r="L26" s="8">
        <v>52.6</v>
      </c>
      <c r="M26" s="8">
        <v>52.6</v>
      </c>
      <c r="N26" s="8">
        <v>52.6</v>
      </c>
      <c r="O26" s="8">
        <v>52.5</v>
      </c>
      <c r="P26" s="8">
        <v>52.5</v>
      </c>
      <c r="R26">
        <v>52.6</v>
      </c>
      <c r="S26">
        <v>52.6</v>
      </c>
      <c r="T26">
        <v>52.6</v>
      </c>
      <c r="U26">
        <v>52.6</v>
      </c>
      <c r="V26">
        <v>52.6</v>
      </c>
    </row>
    <row r="27" spans="2:36" x14ac:dyDescent="0.25">
      <c r="E27" t="s">
        <v>52</v>
      </c>
      <c r="F27" s="8">
        <v>52.7</v>
      </c>
      <c r="G27" s="8">
        <v>52.7</v>
      </c>
      <c r="H27" s="8">
        <v>52.7</v>
      </c>
      <c r="I27" s="8">
        <v>52.6</v>
      </c>
      <c r="J27" s="8">
        <v>52.6</v>
      </c>
      <c r="L27" s="8">
        <v>52.6</v>
      </c>
      <c r="M27" s="8">
        <v>52.6</v>
      </c>
      <c r="N27" s="8">
        <v>52.5</v>
      </c>
      <c r="O27" s="8">
        <v>52.5</v>
      </c>
      <c r="P27" s="8">
        <v>52.5</v>
      </c>
      <c r="R27">
        <v>52.6</v>
      </c>
      <c r="S27">
        <v>52.6</v>
      </c>
      <c r="T27">
        <v>52.6</v>
      </c>
      <c r="U27">
        <v>52.6</v>
      </c>
      <c r="V27">
        <v>52.5</v>
      </c>
    </row>
    <row r="29" spans="2:36" x14ac:dyDescent="0.25">
      <c r="B29" t="s">
        <v>59</v>
      </c>
    </row>
    <row r="30" spans="2:36" x14ac:dyDescent="0.25">
      <c r="D30" t="s">
        <v>76</v>
      </c>
      <c r="F30" s="9">
        <f>F40</f>
        <v>1.0000012847222222</v>
      </c>
      <c r="G30" s="9">
        <f>G40</f>
        <v>1.0000008564814815</v>
      </c>
      <c r="H30" s="9">
        <f>H40</f>
        <v>1.000000648148148</v>
      </c>
      <c r="I30" s="9">
        <f>I40</f>
        <v>1.0000001157407408</v>
      </c>
      <c r="J30" s="9">
        <f>J40</f>
        <v>1.0000006134259258</v>
      </c>
      <c r="K30" s="9"/>
      <c r="L30" s="9">
        <f t="shared" ref="L30:P30" si="0">L40</f>
        <v>1.0000012847222224</v>
      </c>
      <c r="M30" s="9">
        <f t="shared" si="0"/>
        <v>1.000000173611111</v>
      </c>
      <c r="N30" s="9">
        <f t="shared" si="0"/>
        <v>1.0000000810185186</v>
      </c>
      <c r="O30" s="9">
        <f t="shared" si="0"/>
        <v>1.0000001273148147</v>
      </c>
      <c r="P30" s="9">
        <f t="shared" si="0"/>
        <v>1.0000006712962963</v>
      </c>
      <c r="Q30" s="9"/>
      <c r="R30" s="9">
        <f t="shared" ref="R30:V30" si="1">R40</f>
        <v>1.0000013310185185</v>
      </c>
      <c r="S30" s="9">
        <f t="shared" si="1"/>
        <v>1.0000007060185185</v>
      </c>
      <c r="T30" s="9">
        <f t="shared" si="1"/>
        <v>1.0000006712962963</v>
      </c>
      <c r="U30" s="9">
        <f t="shared" si="1"/>
        <v>1.0000007407407407</v>
      </c>
      <c r="V30" s="9">
        <f t="shared" si="1"/>
        <v>1.0000006365740741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J30" s="9" t="e">
        <f>AVERAGE(X30:AF30)</f>
        <v>#DIV/0!</v>
      </c>
    </row>
    <row r="31" spans="2:36" x14ac:dyDescent="0.25">
      <c r="D31" t="s">
        <v>44</v>
      </c>
      <c r="F31" s="9">
        <f>F44</f>
        <v>1.0000002777777777</v>
      </c>
      <c r="G31" s="9">
        <f t="shared" ref="G31:V31" si="2">G44</f>
        <v>1.0000004398148148</v>
      </c>
      <c r="H31" s="9">
        <f t="shared" si="2"/>
        <v>1.0000001851851852</v>
      </c>
      <c r="I31" s="9">
        <f t="shared" si="2"/>
        <v>1.0000003935185184</v>
      </c>
      <c r="J31" s="9">
        <f t="shared" si="2"/>
        <v>1.0000004513888889</v>
      </c>
      <c r="K31" s="9"/>
      <c r="L31" s="9">
        <f t="shared" si="2"/>
        <v>1.0000002314814815</v>
      </c>
      <c r="M31" s="9">
        <f t="shared" si="2"/>
        <v>1.0000004398148148</v>
      </c>
      <c r="N31" s="9">
        <f t="shared" si="2"/>
        <v>1.0000002893518518</v>
      </c>
      <c r="O31" s="9">
        <f t="shared" si="2"/>
        <v>1.0000001851851852</v>
      </c>
      <c r="P31" s="9">
        <f t="shared" si="2"/>
        <v>1.0000002893518518</v>
      </c>
      <c r="Q31" s="9"/>
      <c r="R31" s="9">
        <f t="shared" si="2"/>
        <v>1.0000003125000001</v>
      </c>
      <c r="S31" s="9">
        <f t="shared" si="2"/>
        <v>1.000000173611111</v>
      </c>
      <c r="T31" s="9">
        <f t="shared" si="2"/>
        <v>1.0000002199074074</v>
      </c>
      <c r="U31" s="9">
        <f t="shared" si="2"/>
        <v>1.0000004282407406</v>
      </c>
      <c r="V31" s="9">
        <f t="shared" si="2"/>
        <v>1.0000004282407406</v>
      </c>
      <c r="AJ31" s="9">
        <f>AVERAGE(G30:V30)</f>
        <v>1.0000006183862433</v>
      </c>
    </row>
    <row r="32" spans="2:36" x14ac:dyDescent="0.25">
      <c r="D32" t="s">
        <v>45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"/>
    </row>
    <row r="33" spans="3:44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"/>
    </row>
    <row r="34" spans="3:44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3:44" x14ac:dyDescent="0.25">
      <c r="I35" s="9"/>
    </row>
    <row r="37" spans="3:44" x14ac:dyDescent="0.25">
      <c r="D37" s="7" t="s">
        <v>76</v>
      </c>
    </row>
    <row r="38" spans="3:44" x14ac:dyDescent="0.25">
      <c r="E38" s="10" t="s">
        <v>63</v>
      </c>
      <c r="F38" s="1">
        <v>0.27165888888888889</v>
      </c>
      <c r="G38" s="1">
        <v>0.27227866898148151</v>
      </c>
      <c r="H38" s="1">
        <v>0.2729010185185185</v>
      </c>
      <c r="I38" s="1">
        <v>0.27295945601851851</v>
      </c>
      <c r="J38" s="1">
        <v>0.27397866898148149</v>
      </c>
      <c r="K38" s="1"/>
      <c r="L38" s="1">
        <v>0.27837688657407406</v>
      </c>
      <c r="M38" s="1">
        <v>0.27844150462962963</v>
      </c>
      <c r="N38" s="1">
        <v>0.27847650462962964</v>
      </c>
      <c r="O38" s="1">
        <v>0.27947958333333334</v>
      </c>
      <c r="P38" s="1">
        <v>0.27977965277777778</v>
      </c>
      <c r="Q38" s="1"/>
      <c r="R38" s="1">
        <v>0.28142681712962964</v>
      </c>
      <c r="S38" s="1">
        <v>0.28181634259259258</v>
      </c>
      <c r="T38" s="1">
        <v>0.28206082175925923</v>
      </c>
      <c r="U38" s="1">
        <v>0.28210548611111114</v>
      </c>
      <c r="V38" s="1">
        <v>0.28235513888888891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3:44" x14ac:dyDescent="0.25">
      <c r="E39" s="10" t="s">
        <v>64</v>
      </c>
      <c r="F39" s="1">
        <v>0.27166017361111111</v>
      </c>
      <c r="G39" s="1">
        <v>0.27227952546296297</v>
      </c>
      <c r="H39" s="1">
        <v>0.27290166666666665</v>
      </c>
      <c r="I39" s="1">
        <v>0.27295957175925928</v>
      </c>
      <c r="J39" s="1">
        <v>0.27397928240740738</v>
      </c>
      <c r="K39" s="1"/>
      <c r="L39" s="1">
        <v>0.27837817129629633</v>
      </c>
      <c r="M39" s="1">
        <v>0.27844167824074073</v>
      </c>
      <c r="N39" s="1">
        <v>0.27847658564814814</v>
      </c>
      <c r="O39" s="1">
        <v>0.27947971064814814</v>
      </c>
      <c r="P39" s="1">
        <v>0.2797803240740741</v>
      </c>
      <c r="Q39" s="1"/>
      <c r="R39" s="1">
        <v>0.28142814814814815</v>
      </c>
      <c r="S39" s="1">
        <v>0.28181704861111112</v>
      </c>
      <c r="T39" s="1">
        <v>0.28206149305555556</v>
      </c>
      <c r="U39" s="1">
        <v>0.28210622685185188</v>
      </c>
      <c r="V39" s="1">
        <v>0.28235577546296298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1"/>
      <c r="AL39" s="1"/>
      <c r="AM39" s="1"/>
      <c r="AN39" s="1"/>
      <c r="AO39" s="1"/>
      <c r="AP39" s="1"/>
      <c r="AQ39" s="1"/>
      <c r="AR39" s="1"/>
    </row>
    <row r="40" spans="3:44" x14ac:dyDescent="0.25">
      <c r="E40" s="10" t="s">
        <v>65</v>
      </c>
      <c r="F40" s="1">
        <f>F39-F38+(F39&gt;F38)</f>
        <v>1.0000012847222222</v>
      </c>
      <c r="G40" s="1">
        <f t="shared" ref="G40:V40" si="3">G39-G38+(G39&gt;G38)</f>
        <v>1.0000008564814815</v>
      </c>
      <c r="H40" s="1">
        <f t="shared" si="3"/>
        <v>1.000000648148148</v>
      </c>
      <c r="I40" s="1">
        <f t="shared" si="3"/>
        <v>1.0000001157407408</v>
      </c>
      <c r="J40" s="1">
        <f t="shared" si="3"/>
        <v>1.0000006134259258</v>
      </c>
      <c r="K40" s="1"/>
      <c r="L40" s="1">
        <f t="shared" si="3"/>
        <v>1.0000012847222224</v>
      </c>
      <c r="M40" s="1">
        <f t="shared" si="3"/>
        <v>1.000000173611111</v>
      </c>
      <c r="N40" s="1">
        <f t="shared" si="3"/>
        <v>1.0000000810185186</v>
      </c>
      <c r="O40" s="1">
        <f t="shared" si="3"/>
        <v>1.0000001273148147</v>
      </c>
      <c r="P40" s="1">
        <f t="shared" si="3"/>
        <v>1.0000006712962963</v>
      </c>
      <c r="Q40" s="1"/>
      <c r="R40" s="1">
        <f t="shared" si="3"/>
        <v>1.0000013310185185</v>
      </c>
      <c r="S40" s="1">
        <f t="shared" si="3"/>
        <v>1.0000007060185185</v>
      </c>
      <c r="T40" s="1">
        <f t="shared" si="3"/>
        <v>1.0000006712962963</v>
      </c>
      <c r="U40" s="1">
        <f t="shared" si="3"/>
        <v>1.0000007407407407</v>
      </c>
      <c r="V40" s="1">
        <f t="shared" si="3"/>
        <v>1.0000006365740741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1"/>
      <c r="AL40" s="1"/>
      <c r="AM40" s="1"/>
      <c r="AN40" s="1"/>
      <c r="AO40" s="1"/>
      <c r="AP40" s="1"/>
      <c r="AQ40" s="1"/>
      <c r="AR40" s="1"/>
    </row>
    <row r="41" spans="3:44" s="1" customFormat="1" x14ac:dyDescent="0.25">
      <c r="D41" s="10" t="s">
        <v>44</v>
      </c>
      <c r="E41" s="10"/>
    </row>
    <row r="42" spans="3:44" s="1" customFormat="1" x14ac:dyDescent="0.25">
      <c r="D42" s="10"/>
      <c r="E42" s="10" t="s">
        <v>63</v>
      </c>
      <c r="F42" s="1">
        <v>0.28675252314814814</v>
      </c>
      <c r="G42" s="1">
        <v>0.28712842592592591</v>
      </c>
      <c r="H42" s="1">
        <v>0.28748457175925929</v>
      </c>
      <c r="I42" s="1">
        <v>0.28750584490740744</v>
      </c>
      <c r="J42" s="1">
        <v>0.28752649305555555</v>
      </c>
      <c r="L42" s="1">
        <v>0.29121596064814814</v>
      </c>
      <c r="M42" s="1">
        <v>0.29161173611111108</v>
      </c>
      <c r="N42" s="1">
        <v>0.2916448148148148</v>
      </c>
      <c r="O42" s="1">
        <v>0.2925301851851852</v>
      </c>
      <c r="P42" s="1">
        <v>0.29297276620370372</v>
      </c>
      <c r="R42" s="1">
        <v>0.29463302083333337</v>
      </c>
      <c r="S42" s="1">
        <v>0.29525173611111111</v>
      </c>
      <c r="T42" s="1">
        <v>0.29568952546296295</v>
      </c>
      <c r="U42" s="1">
        <v>0.29609038194444443</v>
      </c>
      <c r="V42" s="1">
        <v>0.29649108796296297</v>
      </c>
    </row>
    <row r="43" spans="3:44" s="1" customFormat="1" x14ac:dyDescent="0.25">
      <c r="D43" s="10"/>
      <c r="E43" s="10" t="s">
        <v>64</v>
      </c>
      <c r="F43" s="1">
        <v>0.28675280092592592</v>
      </c>
      <c r="G43" s="1">
        <v>0.28712886574074076</v>
      </c>
      <c r="H43" s="1">
        <v>0.28748475694444448</v>
      </c>
      <c r="I43" s="1">
        <v>0.28750623842592593</v>
      </c>
      <c r="J43" s="1">
        <v>0.28752694444444443</v>
      </c>
      <c r="L43" s="1">
        <v>0.29121619212962963</v>
      </c>
      <c r="M43" s="1">
        <v>0.29161217592592592</v>
      </c>
      <c r="N43" s="1">
        <v>0.29164510416666667</v>
      </c>
      <c r="O43" s="1">
        <v>0.29253037037037039</v>
      </c>
      <c r="P43" s="1">
        <v>0.29297305555555558</v>
      </c>
      <c r="R43" s="1">
        <v>0.29463333333333336</v>
      </c>
      <c r="S43" s="1">
        <v>0.29525190972222221</v>
      </c>
      <c r="T43" s="1">
        <v>0.29568974537037035</v>
      </c>
      <c r="U43" s="1">
        <v>0.29609081018518518</v>
      </c>
      <c r="V43" s="1">
        <v>0.29649151620370368</v>
      </c>
    </row>
    <row r="44" spans="3:44" s="1" customFormat="1" x14ac:dyDescent="0.25">
      <c r="D44" s="10"/>
      <c r="E44" s="10" t="s">
        <v>65</v>
      </c>
      <c r="F44" s="1">
        <f>F43-F42+(F43&gt;F42)</f>
        <v>1.0000002777777777</v>
      </c>
      <c r="G44" s="1">
        <f t="shared" ref="G44:J44" si="4">G43-G42+(G43&gt;G42)</f>
        <v>1.0000004398148148</v>
      </c>
      <c r="H44" s="1">
        <f t="shared" si="4"/>
        <v>1.0000001851851852</v>
      </c>
      <c r="I44" s="1">
        <f t="shared" si="4"/>
        <v>1.0000003935185184</v>
      </c>
      <c r="J44" s="1">
        <f t="shared" si="4"/>
        <v>1.0000004513888889</v>
      </c>
      <c r="L44" s="1">
        <f t="shared" ref="L44" si="5">L43-L42+(L43&gt;L42)</f>
        <v>1.0000002314814815</v>
      </c>
      <c r="M44" s="1">
        <f t="shared" ref="M44" si="6">M43-M42+(M43&gt;M42)</f>
        <v>1.0000004398148148</v>
      </c>
      <c r="N44" s="1">
        <f t="shared" ref="N44" si="7">N43-N42+(N43&gt;N42)</f>
        <v>1.0000002893518518</v>
      </c>
      <c r="O44" s="1">
        <f t="shared" ref="O44" si="8">O43-O42+(O43&gt;O42)</f>
        <v>1.0000001851851852</v>
      </c>
      <c r="P44" s="1">
        <f t="shared" ref="P44" si="9">P43-P42+(P43&gt;P42)</f>
        <v>1.0000002893518518</v>
      </c>
      <c r="R44" s="1">
        <f t="shared" ref="R44" si="10">R43-R42+(R43&gt;R42)</f>
        <v>1.0000003125000001</v>
      </c>
      <c r="S44" s="1">
        <f t="shared" ref="S44" si="11">S43-S42+(S43&gt;S42)</f>
        <v>1.000000173611111</v>
      </c>
      <c r="T44" s="1">
        <f t="shared" ref="T44" si="12">T43-T42+(T43&gt;T42)</f>
        <v>1.0000002199074074</v>
      </c>
      <c r="U44" s="1">
        <f t="shared" ref="U44" si="13">U43-U42+(U43&gt;U42)</f>
        <v>1.0000004282407406</v>
      </c>
      <c r="V44" s="1">
        <f t="shared" ref="V44" si="14">V43-V42+(V43&gt;V42)</f>
        <v>1.0000004282407406</v>
      </c>
    </row>
    <row r="45" spans="3:44" s="1" customFormat="1" x14ac:dyDescent="0.25">
      <c r="D45" s="10" t="s">
        <v>45</v>
      </c>
      <c r="E45" s="10"/>
    </row>
    <row r="46" spans="3:44" s="1" customFormat="1" x14ac:dyDescent="0.25">
      <c r="C46" s="3"/>
      <c r="D46" s="10"/>
      <c r="E46" s="10" t="s">
        <v>63</v>
      </c>
      <c r="F46" s="1">
        <v>0.29830837962962964</v>
      </c>
      <c r="G46" s="1">
        <v>0.29895068287037035</v>
      </c>
      <c r="H46" s="1">
        <v>0.29946349537037037</v>
      </c>
      <c r="I46" s="1">
        <v>0.29978810185185184</v>
      </c>
      <c r="J46" s="1">
        <v>0.30025414351851853</v>
      </c>
      <c r="L46" s="1">
        <v>0.3025891087962963</v>
      </c>
      <c r="M46" s="1">
        <v>0.30296337962962966</v>
      </c>
      <c r="N46" s="1">
        <v>0.30321307870370368</v>
      </c>
      <c r="O46" s="1">
        <v>0.30360498842592593</v>
      </c>
      <c r="P46" s="1">
        <v>0.30391968750000004</v>
      </c>
      <c r="R46" s="1">
        <v>0.305726712962963</v>
      </c>
      <c r="S46" s="1">
        <v>0.3061025462962963</v>
      </c>
      <c r="T46" s="1">
        <v>0.30613907407407409</v>
      </c>
      <c r="U46" s="1">
        <v>0.30637171296296295</v>
      </c>
      <c r="V46" s="1">
        <v>0.3064297685185185</v>
      </c>
    </row>
    <row r="47" spans="3:44" s="1" customFormat="1" x14ac:dyDescent="0.25">
      <c r="C47" s="3"/>
      <c r="D47" s="10"/>
      <c r="E47" s="10" t="s">
        <v>64</v>
      </c>
      <c r="F47" s="1">
        <v>0.29830903935185188</v>
      </c>
      <c r="G47" s="1">
        <v>0.29895144675925928</v>
      </c>
      <c r="H47" s="1">
        <v>0.29946365740740738</v>
      </c>
      <c r="I47" s="1">
        <v>0.29978881944444441</v>
      </c>
      <c r="J47" s="1">
        <v>0.3002548263888889</v>
      </c>
      <c r="L47" s="1">
        <v>0.30258995370370373</v>
      </c>
      <c r="M47" s="1">
        <v>0.30296358796296297</v>
      </c>
      <c r="N47" s="1">
        <v>0.30321372685185183</v>
      </c>
      <c r="O47" s="1">
        <v>0.30360510416666669</v>
      </c>
      <c r="P47" s="1">
        <v>0.30392043981481481</v>
      </c>
      <c r="R47" s="1">
        <v>0.30572687500000001</v>
      </c>
      <c r="S47" s="1">
        <v>0.30610321759259257</v>
      </c>
      <c r="T47" s="1">
        <v>0.30613929398148149</v>
      </c>
      <c r="U47" s="1">
        <v>0.30637237268518519</v>
      </c>
      <c r="V47" s="1">
        <v>0.30643037037037035</v>
      </c>
    </row>
    <row r="48" spans="3:44" s="1" customFormat="1" x14ac:dyDescent="0.25">
      <c r="C48" s="3"/>
      <c r="D48" s="10"/>
      <c r="E48" s="10" t="s">
        <v>65</v>
      </c>
      <c r="F48" s="1">
        <f>F47-F46+(F47&gt;F46)</f>
        <v>1.0000006597222222</v>
      </c>
      <c r="G48" s="1">
        <f t="shared" ref="G48:J48" si="15">G47-G46+(G47&gt;G46)</f>
        <v>1.000000763888889</v>
      </c>
      <c r="H48" s="1">
        <f t="shared" si="15"/>
        <v>1.0000001620370371</v>
      </c>
      <c r="I48" s="1">
        <f t="shared" si="15"/>
        <v>1.0000007175925925</v>
      </c>
      <c r="J48" s="1">
        <f t="shared" si="15"/>
        <v>1.0000006828703705</v>
      </c>
      <c r="L48" s="1">
        <f t="shared" ref="L48" si="16">L47-L46+(L47&gt;L46)</f>
        <v>1.0000008449074074</v>
      </c>
      <c r="M48" s="1">
        <f t="shared" ref="M48" si="17">M47-M46+(M47&gt;M46)</f>
        <v>1.0000002083333333</v>
      </c>
      <c r="N48" s="1">
        <f t="shared" ref="N48" si="18">N47-N46+(N47&gt;N46)</f>
        <v>1.000000648148148</v>
      </c>
      <c r="O48" s="1">
        <f t="shared" ref="O48" si="19">O47-O46+(O47&gt;O46)</f>
        <v>1.0000001157407408</v>
      </c>
      <c r="P48" s="1">
        <f t="shared" ref="P48" si="20">P47-P46+(P47&gt;P46)</f>
        <v>1.0000007523148149</v>
      </c>
      <c r="R48" s="1">
        <f t="shared" ref="R48" si="21">R47-R46+(R47&gt;R46)</f>
        <v>1.0000001620370371</v>
      </c>
      <c r="S48" s="1">
        <f t="shared" ref="S48" si="22">S47-S46+(S47&gt;S46)</f>
        <v>1.0000006712962963</v>
      </c>
      <c r="T48" s="1">
        <f t="shared" ref="T48" si="23">T47-T46+(T47&gt;T46)</f>
        <v>1.0000002199074074</v>
      </c>
      <c r="U48" s="1">
        <f t="shared" ref="U48" si="24">U47-U46+(U47&gt;U46)</f>
        <v>1.0000006597222222</v>
      </c>
      <c r="V48" s="1">
        <f t="shared" ref="V48" si="25">V47-V46+(V47&gt;V46)</f>
        <v>1.0000006018518519</v>
      </c>
    </row>
    <row r="49" spans="3:3" s="1" customFormat="1" x14ac:dyDescent="0.25">
      <c r="C49" s="3"/>
    </row>
    <row r="50" spans="3:3" s="1" customFormat="1" x14ac:dyDescent="0.25">
      <c r="C50" s="3"/>
    </row>
    <row r="51" spans="3:3" s="1" customFormat="1" x14ac:dyDescent="0.25">
      <c r="C51" s="3"/>
    </row>
    <row r="52" spans="3:3" s="1" customFormat="1" x14ac:dyDescent="0.25">
      <c r="C52" s="3"/>
    </row>
    <row r="53" spans="3:3" s="1" customFormat="1" x14ac:dyDescent="0.25">
      <c r="C53" s="3"/>
    </row>
    <row r="54" spans="3:3" s="1" customFormat="1" x14ac:dyDescent="0.25">
      <c r="C54" s="3"/>
    </row>
    <row r="55" spans="3:3" s="1" customFormat="1" x14ac:dyDescent="0.25">
      <c r="C55" s="3"/>
    </row>
    <row r="56" spans="3:3" s="1" customFormat="1" x14ac:dyDescent="0.25">
      <c r="C56" s="3"/>
    </row>
    <row r="57" spans="3:3" s="1" customFormat="1" x14ac:dyDescent="0.25">
      <c r="C57" s="3"/>
    </row>
    <row r="58" spans="3:3" s="1" customFormat="1" x14ac:dyDescent="0.25">
      <c r="C58" s="3"/>
    </row>
    <row r="59" spans="3:3" s="1" customFormat="1" x14ac:dyDescent="0.25">
      <c r="C59" s="3"/>
    </row>
    <row r="60" spans="3:3" s="1" customFormat="1" x14ac:dyDescent="0.25">
      <c r="C60" s="3"/>
    </row>
    <row r="61" spans="3:3" s="1" customFormat="1" x14ac:dyDescent="0.25">
      <c r="C61" s="3"/>
    </row>
    <row r="62" spans="3:3" s="1" customFormat="1" x14ac:dyDescent="0.25">
      <c r="C62" s="3"/>
    </row>
    <row r="63" spans="3:3" s="1" customFormat="1" x14ac:dyDescent="0.25">
      <c r="C63" s="3"/>
    </row>
    <row r="64" spans="3:3" s="1" customFormat="1" x14ac:dyDescent="0.25">
      <c r="C64" s="3"/>
    </row>
    <row r="65" spans="3:3" s="1" customFormat="1" x14ac:dyDescent="0.25">
      <c r="C65" s="3"/>
    </row>
    <row r="66" spans="3:3" s="1" customFormat="1" x14ac:dyDescent="0.25">
      <c r="C66" s="3"/>
    </row>
    <row r="67" spans="3:3" s="1" customFormat="1" x14ac:dyDescent="0.25">
      <c r="C67" s="3"/>
    </row>
    <row r="68" spans="3:3" s="1" customFormat="1" x14ac:dyDescent="0.25">
      <c r="C68" s="3"/>
    </row>
    <row r="69" spans="3:3" s="1" customFormat="1" x14ac:dyDescent="0.25">
      <c r="C69" s="3"/>
    </row>
    <row r="70" spans="3:3" s="1" customFormat="1" x14ac:dyDescent="0.25">
      <c r="C70" s="3"/>
    </row>
    <row r="71" spans="3:3" s="1" customFormat="1" x14ac:dyDescent="0.25">
      <c r="C71" s="3"/>
    </row>
    <row r="72" spans="3:3" s="1" customFormat="1" x14ac:dyDescent="0.25">
      <c r="C72" s="3"/>
    </row>
    <row r="73" spans="3:3" s="1" customFormat="1" x14ac:dyDescent="0.25">
      <c r="C73" s="3"/>
    </row>
    <row r="74" spans="3:3" s="1" customFormat="1" x14ac:dyDescent="0.25">
      <c r="C74" s="3"/>
    </row>
    <row r="75" spans="3:3" s="1" customFormat="1" x14ac:dyDescent="0.25">
      <c r="C75" s="3"/>
    </row>
    <row r="76" spans="3:3" s="1" customFormat="1" x14ac:dyDescent="0.25">
      <c r="C76" s="3"/>
    </row>
    <row r="77" spans="3:3" s="1" customFormat="1" x14ac:dyDescent="0.25">
      <c r="C77" s="3"/>
    </row>
    <row r="78" spans="3:3" s="1" customFormat="1" x14ac:dyDescent="0.25">
      <c r="C78" s="3"/>
    </row>
    <row r="79" spans="3:3" s="1" customFormat="1" x14ac:dyDescent="0.25">
      <c r="C79" s="3"/>
    </row>
    <row r="80" spans="3:3" s="1" customFormat="1" x14ac:dyDescent="0.25">
      <c r="C80" s="3"/>
    </row>
    <row r="81" spans="3:9" s="1" customFormat="1" x14ac:dyDescent="0.25">
      <c r="C81" s="3"/>
    </row>
    <row r="82" spans="3:9" s="1" customFormat="1" x14ac:dyDescent="0.25">
      <c r="C82" s="3"/>
    </row>
    <row r="83" spans="3:9" s="1" customFormat="1" x14ac:dyDescent="0.25">
      <c r="C83" s="3"/>
    </row>
    <row r="84" spans="3:9" s="1" customFormat="1" x14ac:dyDescent="0.25">
      <c r="C84" s="3"/>
    </row>
    <row r="85" spans="3:9" s="1" customFormat="1" x14ac:dyDescent="0.25">
      <c r="C85" s="3"/>
    </row>
    <row r="86" spans="3:9" s="1" customFormat="1" x14ac:dyDescent="0.25">
      <c r="C86" s="3"/>
    </row>
    <row r="87" spans="3:9" s="1" customFormat="1" x14ac:dyDescent="0.25">
      <c r="C87" s="3"/>
    </row>
    <row r="88" spans="3:9" s="1" customFormat="1" x14ac:dyDescent="0.25">
      <c r="C88" s="3"/>
    </row>
    <row r="89" spans="3:9" s="1" customFormat="1" x14ac:dyDescent="0.25">
      <c r="C89" s="3"/>
    </row>
    <row r="90" spans="3:9" s="1" customFormat="1" x14ac:dyDescent="0.25">
      <c r="C90" s="3"/>
    </row>
    <row r="91" spans="3:9" x14ac:dyDescent="0.25">
      <c r="H91" s="1"/>
      <c r="I91" s="1"/>
    </row>
  </sheetData>
  <mergeCells count="2">
    <mergeCell ref="A1:L1"/>
    <mergeCell ref="A4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380B-36C5-B949-ABE1-953A4EF45708}">
  <dimension ref="A1:AR91"/>
  <sheetViews>
    <sheetView topLeftCell="A22" zoomScale="70" zoomScaleNormal="70" workbookViewId="0">
      <selection activeCell="J35" sqref="J35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4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76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4</v>
      </c>
      <c r="G9">
        <v>3.9</v>
      </c>
      <c r="H9">
        <v>4.0999999999999996</v>
      </c>
      <c r="I9">
        <v>4.4000000000000004</v>
      </c>
      <c r="J9">
        <v>4</v>
      </c>
      <c r="L9">
        <v>3.9</v>
      </c>
      <c r="M9">
        <v>3.9</v>
      </c>
      <c r="N9">
        <v>4</v>
      </c>
      <c r="O9">
        <v>4.8</v>
      </c>
      <c r="P9">
        <v>4.0999999999999996</v>
      </c>
      <c r="AJ9" t="s">
        <v>56</v>
      </c>
      <c r="AK9">
        <f>AVERAGE(X9:AF9,F9)</f>
        <v>4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4.1099999999999994</v>
      </c>
    </row>
    <row r="11" spans="1:37" x14ac:dyDescent="0.25">
      <c r="D11" t="s">
        <v>44</v>
      </c>
      <c r="E11" t="s">
        <v>55</v>
      </c>
      <c r="F11">
        <v>0</v>
      </c>
    </row>
    <row r="12" spans="1:37" x14ac:dyDescent="0.25">
      <c r="E12" t="s">
        <v>51</v>
      </c>
      <c r="F12" s="8">
        <v>5.4</v>
      </c>
      <c r="G12" s="8">
        <v>4.9000000000000004</v>
      </c>
      <c r="H12">
        <v>4</v>
      </c>
      <c r="I12">
        <v>4.3</v>
      </c>
      <c r="J12">
        <v>4.5999999999999996</v>
      </c>
    </row>
    <row r="13" spans="1:37" x14ac:dyDescent="0.25">
      <c r="E13" t="s">
        <v>52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37" x14ac:dyDescent="0.25">
      <c r="D14" t="s">
        <v>45</v>
      </c>
      <c r="E14" t="s">
        <v>55</v>
      </c>
      <c r="F14" s="8">
        <v>0</v>
      </c>
    </row>
    <row r="15" spans="1:37" x14ac:dyDescent="0.25">
      <c r="E15" t="s">
        <v>51</v>
      </c>
      <c r="F15" s="8">
        <v>4.9000000000000004</v>
      </c>
      <c r="G15">
        <v>4</v>
      </c>
      <c r="H15">
        <v>3.9</v>
      </c>
      <c r="I15">
        <v>3.9</v>
      </c>
      <c r="J15">
        <v>4</v>
      </c>
    </row>
    <row r="16" spans="1:37" x14ac:dyDescent="0.25">
      <c r="E16" t="s">
        <v>52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2:36" x14ac:dyDescent="0.25">
      <c r="B18" t="s">
        <v>46</v>
      </c>
    </row>
    <row r="19" spans="2:36" x14ac:dyDescent="0.25">
      <c r="D19" t="s">
        <v>76</v>
      </c>
      <c r="E19" t="s">
        <v>55</v>
      </c>
      <c r="F19">
        <v>29.2</v>
      </c>
      <c r="L19">
        <v>29.2</v>
      </c>
    </row>
    <row r="20" spans="2:36" x14ac:dyDescent="0.25">
      <c r="E20" t="s">
        <v>51</v>
      </c>
      <c r="F20" s="8">
        <v>38.200000000000003</v>
      </c>
      <c r="G20" s="8">
        <v>38.200000000000003</v>
      </c>
      <c r="H20">
        <v>38.200000000000003</v>
      </c>
      <c r="I20">
        <v>38.1</v>
      </c>
      <c r="J20">
        <v>38</v>
      </c>
      <c r="L20">
        <v>38.299999999999997</v>
      </c>
      <c r="M20">
        <v>38.299999999999997</v>
      </c>
      <c r="N20">
        <v>38.299999999999997</v>
      </c>
      <c r="O20">
        <v>38.200000000000003</v>
      </c>
      <c r="P20">
        <v>38.1</v>
      </c>
    </row>
    <row r="21" spans="2:36" x14ac:dyDescent="0.25">
      <c r="E21" t="s">
        <v>52</v>
      </c>
      <c r="F21" s="8">
        <v>38.200000000000003</v>
      </c>
      <c r="G21">
        <v>38</v>
      </c>
      <c r="H21">
        <v>38.1</v>
      </c>
      <c r="I21">
        <v>38</v>
      </c>
      <c r="J21">
        <v>38</v>
      </c>
      <c r="L21">
        <v>38.299999999999997</v>
      </c>
      <c r="M21">
        <v>38.299999999999997</v>
      </c>
      <c r="N21">
        <v>38.200000000000003</v>
      </c>
      <c r="O21">
        <v>38.1</v>
      </c>
      <c r="P21">
        <v>38.1</v>
      </c>
    </row>
    <row r="22" spans="2:36" x14ac:dyDescent="0.25">
      <c r="D22" t="s">
        <v>44</v>
      </c>
      <c r="E22" t="s">
        <v>55</v>
      </c>
      <c r="F22" s="8">
        <v>29.3</v>
      </c>
    </row>
    <row r="23" spans="2:36" x14ac:dyDescent="0.25">
      <c r="E23" t="s">
        <v>51</v>
      </c>
      <c r="F23" s="8">
        <v>38.299999999999997</v>
      </c>
      <c r="G23">
        <v>38.4</v>
      </c>
      <c r="H23">
        <v>38.4</v>
      </c>
      <c r="I23">
        <v>38.299999999999997</v>
      </c>
      <c r="J23">
        <v>38.299999999999997</v>
      </c>
    </row>
    <row r="24" spans="2:36" x14ac:dyDescent="0.25">
      <c r="E24" t="s">
        <v>52</v>
      </c>
      <c r="F24" s="8">
        <v>38.299999999999997</v>
      </c>
      <c r="G24">
        <v>38.4</v>
      </c>
      <c r="H24">
        <v>38.299999999999997</v>
      </c>
      <c r="I24">
        <v>38.299999999999997</v>
      </c>
      <c r="J24">
        <v>38.299999999999997</v>
      </c>
    </row>
    <row r="25" spans="2:36" x14ac:dyDescent="0.25">
      <c r="D25" t="s">
        <v>45</v>
      </c>
      <c r="E25" t="s">
        <v>55</v>
      </c>
      <c r="F25" s="8">
        <v>29.3</v>
      </c>
    </row>
    <row r="26" spans="2:36" x14ac:dyDescent="0.25">
      <c r="E26" t="s">
        <v>51</v>
      </c>
      <c r="F26" s="8">
        <v>38.4</v>
      </c>
      <c r="G26" s="8">
        <v>38.4</v>
      </c>
      <c r="H26" s="8">
        <v>38.4</v>
      </c>
      <c r="I26" s="8">
        <v>38.299999999999997</v>
      </c>
      <c r="J26" s="8">
        <v>38.200000000000003</v>
      </c>
    </row>
    <row r="27" spans="2:36" x14ac:dyDescent="0.25">
      <c r="E27" t="s">
        <v>52</v>
      </c>
      <c r="F27" s="8">
        <v>38.4</v>
      </c>
      <c r="G27" s="8">
        <v>38.200000000000003</v>
      </c>
      <c r="H27" s="8">
        <v>38.299999999999997</v>
      </c>
      <c r="I27" s="8">
        <v>38.200000000000003</v>
      </c>
      <c r="J27" s="8">
        <v>38.200000000000003</v>
      </c>
    </row>
    <row r="29" spans="2:36" x14ac:dyDescent="0.25">
      <c r="B29" t="s">
        <v>59</v>
      </c>
    </row>
    <row r="30" spans="2:36" x14ac:dyDescent="0.25">
      <c r="D30" t="s">
        <v>76</v>
      </c>
      <c r="F30" s="9">
        <f>F40</f>
        <v>1.0000008333333334</v>
      </c>
      <c r="G30" s="9">
        <f>G40</f>
        <v>1.0000008680555554</v>
      </c>
      <c r="H30" s="9">
        <f>H40</f>
        <v>1.0000007523148149</v>
      </c>
      <c r="I30" s="9">
        <f>I40</f>
        <v>1.0000002199074074</v>
      </c>
      <c r="J30" s="9">
        <f>J40</f>
        <v>1.000000798611111</v>
      </c>
      <c r="K30" s="9"/>
      <c r="L30" s="9">
        <f t="shared" ref="L30:P30" si="0">L40</f>
        <v>1.0000008333333334</v>
      </c>
      <c r="M30" s="9">
        <f t="shared" si="0"/>
        <v>1.0000009375000001</v>
      </c>
      <c r="N30" s="9">
        <f t="shared" si="0"/>
        <v>1.0000008101851852</v>
      </c>
      <c r="O30" s="9">
        <f t="shared" si="0"/>
        <v>1.0000002314814815</v>
      </c>
      <c r="P30" s="9">
        <f t="shared" si="0"/>
        <v>1.0000002430555557</v>
      </c>
      <c r="Q30" s="9"/>
      <c r="R30" s="9">
        <f t="shared" ref="R30:V30" si="1">R40</f>
        <v>0</v>
      </c>
      <c r="S30" s="9">
        <f t="shared" si="1"/>
        <v>0</v>
      </c>
      <c r="T30" s="9">
        <f t="shared" si="1"/>
        <v>0</v>
      </c>
      <c r="U30" s="9">
        <f t="shared" si="1"/>
        <v>0</v>
      </c>
      <c r="V30" s="9">
        <f t="shared" si="1"/>
        <v>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J30" s="9" t="e">
        <f>AVERAGE(X30:AF30)</f>
        <v>#DIV/0!</v>
      </c>
    </row>
    <row r="31" spans="2:36" x14ac:dyDescent="0.25">
      <c r="D31" t="s">
        <v>44</v>
      </c>
      <c r="F31" s="9">
        <f>F44</f>
        <v>1.0000000231481481</v>
      </c>
      <c r="G31" s="9">
        <f t="shared" ref="G31:J31" si="2">G44</f>
        <v>1.0000000231481483</v>
      </c>
      <c r="H31" s="9">
        <f t="shared" si="2"/>
        <v>1.0000000231481481</v>
      </c>
      <c r="I31" s="9">
        <f t="shared" si="2"/>
        <v>1.0000000347222222</v>
      </c>
      <c r="J31" s="9">
        <f t="shared" si="2"/>
        <v>1.0000000347222222</v>
      </c>
      <c r="K31" s="9"/>
      <c r="L31" s="9"/>
      <c r="M31" s="9"/>
      <c r="N31" s="9"/>
      <c r="O31" s="9"/>
      <c r="P31" s="9"/>
      <c r="Q31" s="9"/>
      <c r="R31" s="9"/>
      <c r="S31" s="1"/>
      <c r="AJ31" s="9">
        <f>AVERAGE(G30:V30)</f>
        <v>0.64285754960317465</v>
      </c>
    </row>
    <row r="32" spans="2:36" x14ac:dyDescent="0.25">
      <c r="D32" t="s">
        <v>45</v>
      </c>
      <c r="F32" s="9">
        <f>F48</f>
        <v>1.0000007060185185</v>
      </c>
      <c r="G32" s="9">
        <f t="shared" ref="G32:J32" si="3">G48</f>
        <v>1.0000008333333334</v>
      </c>
      <c r="H32" s="9">
        <f t="shared" si="3"/>
        <v>1.0000006597222222</v>
      </c>
      <c r="I32" s="9">
        <f t="shared" si="3"/>
        <v>1.0000001967592593</v>
      </c>
      <c r="J32" s="9">
        <f t="shared" si="3"/>
        <v>1.0000006828703705</v>
      </c>
      <c r="K32" s="9"/>
      <c r="L32" s="9"/>
      <c r="M32" s="9"/>
      <c r="N32" s="9"/>
      <c r="O32" s="9"/>
      <c r="P32" s="9"/>
      <c r="Q32" s="9"/>
      <c r="R32" s="9"/>
      <c r="S32" s="1"/>
    </row>
    <row r="33" spans="3:44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"/>
    </row>
    <row r="34" spans="3:44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3:44" x14ac:dyDescent="0.25">
      <c r="I35" s="9"/>
    </row>
    <row r="37" spans="3:44" x14ac:dyDescent="0.25">
      <c r="D37" s="7" t="s">
        <v>76</v>
      </c>
    </row>
    <row r="38" spans="3:44" x14ac:dyDescent="0.25">
      <c r="E38" s="10" t="s">
        <v>63</v>
      </c>
      <c r="F38" s="1">
        <v>0.32406853009259257</v>
      </c>
      <c r="G38" s="1">
        <v>0.32456662037037037</v>
      </c>
      <c r="H38" s="1">
        <v>0.32486333333333334</v>
      </c>
      <c r="I38" s="1">
        <v>0.3251923263888889</v>
      </c>
      <c r="J38" s="1">
        <v>0.32547021990740738</v>
      </c>
      <c r="K38" s="1"/>
      <c r="L38" s="1">
        <v>0.32827584490740741</v>
      </c>
      <c r="M38" s="1">
        <v>0.32869047453703704</v>
      </c>
      <c r="N38" s="1">
        <v>0.32891196759259261</v>
      </c>
      <c r="O38" s="1">
        <v>0.32917649305555557</v>
      </c>
      <c r="P38" s="1">
        <v>0.3294521412037037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3:44" x14ac:dyDescent="0.25">
      <c r="E39" s="10" t="s">
        <v>64</v>
      </c>
      <c r="F39" s="1">
        <v>0.3240693634259259</v>
      </c>
      <c r="G39" s="1">
        <v>0.32456748842592592</v>
      </c>
      <c r="H39" s="1">
        <v>0.32486408564814812</v>
      </c>
      <c r="I39" s="1">
        <v>0.32519254629629629</v>
      </c>
      <c r="J39" s="1">
        <v>0.32547101851851851</v>
      </c>
      <c r="K39" s="1"/>
      <c r="L39" s="1">
        <v>0.32827667824074075</v>
      </c>
      <c r="M39" s="1">
        <v>0.32869141203703706</v>
      </c>
      <c r="N39" s="1">
        <v>0.32891277777777778</v>
      </c>
      <c r="O39" s="1">
        <v>0.329176724537037</v>
      </c>
      <c r="P39" s="1">
        <v>0.32945238425925927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1"/>
      <c r="AL39" s="1"/>
      <c r="AM39" s="1"/>
      <c r="AN39" s="1"/>
      <c r="AO39" s="1"/>
      <c r="AP39" s="1"/>
      <c r="AQ39" s="1"/>
      <c r="AR39" s="1"/>
    </row>
    <row r="40" spans="3:44" x14ac:dyDescent="0.25">
      <c r="E40" s="10" t="s">
        <v>65</v>
      </c>
      <c r="F40" s="1">
        <f>F39-F38+(F39&gt;F38)</f>
        <v>1.0000008333333334</v>
      </c>
      <c r="G40" s="1">
        <f t="shared" ref="G40:J40" si="4">G39-G38+(G39&gt;G38)</f>
        <v>1.0000008680555554</v>
      </c>
      <c r="H40" s="1">
        <f t="shared" si="4"/>
        <v>1.0000007523148149</v>
      </c>
      <c r="I40" s="1">
        <f t="shared" si="4"/>
        <v>1.0000002199074074</v>
      </c>
      <c r="J40" s="1">
        <f t="shared" si="4"/>
        <v>1.000000798611111</v>
      </c>
      <c r="K40" s="1"/>
      <c r="L40" s="1">
        <f>L39-L38+(L39&gt;L38)</f>
        <v>1.0000008333333334</v>
      </c>
      <c r="M40" s="1">
        <f t="shared" ref="M40" si="5">M39-M38+(M39&gt;M38)</f>
        <v>1.0000009375000001</v>
      </c>
      <c r="N40" s="1">
        <f t="shared" ref="N40" si="6">N39-N38+(N39&gt;N38)</f>
        <v>1.0000008101851852</v>
      </c>
      <c r="O40" s="1">
        <f t="shared" ref="O40" si="7">O39-O38+(O39&gt;O38)</f>
        <v>1.0000002314814815</v>
      </c>
      <c r="P40" s="1">
        <f t="shared" ref="P40" si="8">P39-P38+(P39&gt;P38)</f>
        <v>1.0000002430555557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1"/>
      <c r="AL40" s="1"/>
      <c r="AM40" s="1"/>
      <c r="AN40" s="1"/>
      <c r="AO40" s="1"/>
      <c r="AP40" s="1"/>
      <c r="AQ40" s="1"/>
      <c r="AR40" s="1"/>
    </row>
    <row r="41" spans="3:44" s="1" customFormat="1" x14ac:dyDescent="0.25">
      <c r="D41" s="10" t="s">
        <v>44</v>
      </c>
      <c r="E41" s="10"/>
    </row>
    <row r="42" spans="3:44" s="1" customFormat="1" x14ac:dyDescent="0.25">
      <c r="D42" s="10"/>
      <c r="E42" s="10" t="s">
        <v>63</v>
      </c>
      <c r="F42" s="1">
        <v>0.3318946527777778</v>
      </c>
      <c r="G42" s="1">
        <v>0.33254177083333331</v>
      </c>
      <c r="H42" s="1">
        <v>0.33314207175925925</v>
      </c>
      <c r="I42" s="1">
        <v>0.33357560185185187</v>
      </c>
      <c r="J42" s="1">
        <v>0.33386550925925929</v>
      </c>
    </row>
    <row r="43" spans="3:44" s="1" customFormat="1" x14ac:dyDescent="0.25">
      <c r="D43" s="10"/>
      <c r="E43" s="10" t="s">
        <v>64</v>
      </c>
      <c r="F43" s="1">
        <v>0.33189467592592592</v>
      </c>
      <c r="G43" s="1">
        <v>0.33254179398148148</v>
      </c>
      <c r="H43" s="1">
        <v>0.33314209490740737</v>
      </c>
      <c r="I43" s="1">
        <v>0.33357563657407407</v>
      </c>
      <c r="J43" s="1">
        <v>0.33386554398148149</v>
      </c>
    </row>
    <row r="44" spans="3:44" s="1" customFormat="1" x14ac:dyDescent="0.25">
      <c r="D44" s="10"/>
      <c r="E44" s="10" t="s">
        <v>65</v>
      </c>
      <c r="F44" s="1">
        <f>F43-F42+(F43&gt;F42)</f>
        <v>1.0000000231481481</v>
      </c>
      <c r="G44" s="1">
        <f t="shared" ref="G44:J44" si="9">G43-G42+(G43&gt;G42)</f>
        <v>1.0000000231481483</v>
      </c>
      <c r="H44" s="1">
        <f t="shared" si="9"/>
        <v>1.0000000231481481</v>
      </c>
      <c r="I44" s="1">
        <f t="shared" si="9"/>
        <v>1.0000000347222222</v>
      </c>
      <c r="J44" s="1">
        <f t="shared" si="9"/>
        <v>1.0000000347222222</v>
      </c>
    </row>
    <row r="45" spans="3:44" s="1" customFormat="1" x14ac:dyDescent="0.25">
      <c r="D45" s="10" t="s">
        <v>45</v>
      </c>
      <c r="E45" s="10"/>
    </row>
    <row r="46" spans="3:44" x14ac:dyDescent="0.25">
      <c r="C46" s="3"/>
      <c r="D46" s="10"/>
      <c r="E46" s="10" t="s">
        <v>63</v>
      </c>
      <c r="F46" s="1">
        <v>0.33590149305555556</v>
      </c>
      <c r="G46" s="1">
        <v>0.33636998842592591</v>
      </c>
      <c r="H46" s="1">
        <v>0.33667548611111114</v>
      </c>
      <c r="I46" s="1">
        <v>0.33712462962962958</v>
      </c>
      <c r="J46" s="1">
        <v>0.33748983796296295</v>
      </c>
    </row>
    <row r="47" spans="3:44" x14ac:dyDescent="0.25">
      <c r="C47" s="3"/>
      <c r="D47" s="10"/>
      <c r="E47" s="10" t="s">
        <v>64</v>
      </c>
      <c r="F47" s="1">
        <v>0.33590219907407404</v>
      </c>
      <c r="G47" s="1">
        <v>0.33637082175925931</v>
      </c>
      <c r="H47" s="1">
        <v>0.33667614583333333</v>
      </c>
      <c r="I47" s="1">
        <v>0.33712482638888885</v>
      </c>
      <c r="J47" s="1">
        <v>0.33749052083333336</v>
      </c>
    </row>
    <row r="48" spans="3:44" x14ac:dyDescent="0.25">
      <c r="C48" s="3"/>
      <c r="D48" s="10"/>
      <c r="E48" s="10" t="s">
        <v>65</v>
      </c>
      <c r="F48" s="1">
        <f>F47-F46+(F47&gt;F46)</f>
        <v>1.0000007060185185</v>
      </c>
      <c r="G48" s="1">
        <f t="shared" ref="G48:J48" si="10">G47-G46+(G47&gt;G46)</f>
        <v>1.0000008333333334</v>
      </c>
      <c r="H48" s="1">
        <f t="shared" si="10"/>
        <v>1.0000006597222222</v>
      </c>
      <c r="I48" s="1">
        <f t="shared" si="10"/>
        <v>1.0000001967592593</v>
      </c>
      <c r="J48" s="1">
        <f t="shared" si="10"/>
        <v>1.0000006828703705</v>
      </c>
    </row>
    <row r="49" spans="3:9" s="1" customFormat="1" x14ac:dyDescent="0.25">
      <c r="C49" s="3"/>
    </row>
    <row r="50" spans="3:9" s="1" customFormat="1" x14ac:dyDescent="0.25">
      <c r="C50" s="3"/>
    </row>
    <row r="51" spans="3:9" s="1" customFormat="1" x14ac:dyDescent="0.25">
      <c r="C51" s="3"/>
    </row>
    <row r="52" spans="3:9" s="1" customFormat="1" x14ac:dyDescent="0.25">
      <c r="C52" s="3"/>
      <c r="G52" s="1">
        <v>0.3318946527777778</v>
      </c>
      <c r="I52" s="1">
        <v>0.33590149305555556</v>
      </c>
    </row>
    <row r="53" spans="3:9" s="1" customFormat="1" x14ac:dyDescent="0.25">
      <c r="C53" s="3"/>
      <c r="G53" s="1">
        <v>0.33189467592592592</v>
      </c>
      <c r="I53" s="1">
        <v>0.33590219907407404</v>
      </c>
    </row>
    <row r="54" spans="3:9" s="1" customFormat="1" x14ac:dyDescent="0.25">
      <c r="C54" s="3"/>
      <c r="G54" s="1">
        <v>0.33254177083333331</v>
      </c>
      <c r="I54" s="1">
        <v>0.33636998842592591</v>
      </c>
    </row>
    <row r="55" spans="3:9" s="1" customFormat="1" x14ac:dyDescent="0.25">
      <c r="C55" s="3"/>
      <c r="G55" s="1">
        <v>0.33254179398148148</v>
      </c>
      <c r="I55" s="1">
        <v>0.33637082175925931</v>
      </c>
    </row>
    <row r="56" spans="3:9" s="1" customFormat="1" x14ac:dyDescent="0.25">
      <c r="C56" s="3"/>
      <c r="G56" s="1">
        <v>0.33314207175925925</v>
      </c>
      <c r="I56" s="1">
        <v>0.33667548611111114</v>
      </c>
    </row>
    <row r="57" spans="3:9" s="1" customFormat="1" x14ac:dyDescent="0.25">
      <c r="C57" s="3"/>
      <c r="G57" s="1">
        <v>0.33314209490740737</v>
      </c>
      <c r="I57" s="1">
        <v>0.33667614583333333</v>
      </c>
    </row>
    <row r="58" spans="3:9" s="1" customFormat="1" x14ac:dyDescent="0.25">
      <c r="C58" s="3"/>
      <c r="G58" s="1">
        <v>0.33357560185185187</v>
      </c>
      <c r="I58" s="1">
        <v>0.33712462962962958</v>
      </c>
    </row>
    <row r="59" spans="3:9" s="1" customFormat="1" x14ac:dyDescent="0.25">
      <c r="C59" s="3"/>
      <c r="G59" s="1">
        <v>0.33357563657407407</v>
      </c>
      <c r="I59" s="1">
        <v>0.33712482638888885</v>
      </c>
    </row>
    <row r="60" spans="3:9" s="1" customFormat="1" x14ac:dyDescent="0.25">
      <c r="C60" s="3"/>
      <c r="G60" s="1">
        <v>0.33386550925925929</v>
      </c>
      <c r="I60" s="1">
        <v>0.33748983796296295</v>
      </c>
    </row>
    <row r="61" spans="3:9" s="1" customFormat="1" x14ac:dyDescent="0.25">
      <c r="C61" s="3"/>
      <c r="G61" s="1">
        <v>0.33386554398148149</v>
      </c>
      <c r="I61" s="1">
        <v>0.33749052083333336</v>
      </c>
    </row>
    <row r="62" spans="3:9" s="1" customFormat="1" x14ac:dyDescent="0.25">
      <c r="C62" s="3"/>
    </row>
    <row r="63" spans="3:9" s="1" customFormat="1" x14ac:dyDescent="0.25">
      <c r="C63" s="3"/>
    </row>
    <row r="64" spans="3:9" s="1" customFormat="1" x14ac:dyDescent="0.25">
      <c r="C64" s="3"/>
    </row>
    <row r="65" spans="3:9" s="1" customFormat="1" x14ac:dyDescent="0.25">
      <c r="C65" s="3"/>
    </row>
    <row r="66" spans="3:9" s="1" customFormat="1" x14ac:dyDescent="0.25">
      <c r="C66" s="3"/>
    </row>
    <row r="67" spans="3:9" s="1" customFormat="1" x14ac:dyDescent="0.25">
      <c r="C67" s="3"/>
    </row>
    <row r="68" spans="3:9" s="1" customFormat="1" x14ac:dyDescent="0.25">
      <c r="C68" s="3"/>
    </row>
    <row r="69" spans="3:9" s="1" customFormat="1" x14ac:dyDescent="0.25">
      <c r="C69" s="3"/>
    </row>
    <row r="70" spans="3:9" s="1" customFormat="1" x14ac:dyDescent="0.25">
      <c r="C70" s="3"/>
    </row>
    <row r="71" spans="3:9" s="1" customFormat="1" x14ac:dyDescent="0.25">
      <c r="C71" s="3"/>
    </row>
    <row r="72" spans="3:9" s="1" customFormat="1" x14ac:dyDescent="0.25">
      <c r="C72" s="3"/>
    </row>
    <row r="73" spans="3:9" s="1" customFormat="1" x14ac:dyDescent="0.25">
      <c r="C73" s="3"/>
    </row>
    <row r="74" spans="3:9" s="1" customFormat="1" x14ac:dyDescent="0.25">
      <c r="C74" s="3"/>
    </row>
    <row r="75" spans="3:9" s="1" customFormat="1" x14ac:dyDescent="0.25">
      <c r="C75" s="3"/>
    </row>
    <row r="76" spans="3:9" s="1" customFormat="1" x14ac:dyDescent="0.25">
      <c r="C76" s="3"/>
    </row>
    <row r="77" spans="3:9" x14ac:dyDescent="0.25">
      <c r="C77" s="3"/>
      <c r="D77" s="1"/>
      <c r="H77" s="1"/>
    </row>
    <row r="78" spans="3:9" x14ac:dyDescent="0.25">
      <c r="C78" s="3"/>
      <c r="D78" s="1"/>
      <c r="H78" s="1"/>
    </row>
    <row r="79" spans="3:9" x14ac:dyDescent="0.25">
      <c r="C79" s="3"/>
      <c r="D79" s="1"/>
      <c r="H79" s="1"/>
    </row>
    <row r="80" spans="3:9" x14ac:dyDescent="0.25">
      <c r="C80" s="3"/>
      <c r="D80" s="1"/>
      <c r="H80" s="1"/>
      <c r="I80" s="1"/>
    </row>
    <row r="81" spans="3:9" x14ac:dyDescent="0.25">
      <c r="C81" s="3"/>
      <c r="D81" s="1"/>
      <c r="H81" s="1"/>
    </row>
    <row r="82" spans="3:9" x14ac:dyDescent="0.25">
      <c r="C82" s="3"/>
      <c r="D82" s="1"/>
      <c r="H82" s="1"/>
    </row>
    <row r="83" spans="3:9" x14ac:dyDescent="0.25">
      <c r="C83" s="3"/>
      <c r="D83" s="1"/>
      <c r="H83" s="1"/>
    </row>
    <row r="84" spans="3:9" x14ac:dyDescent="0.25">
      <c r="C84" s="3"/>
      <c r="D84" s="1"/>
      <c r="H84" s="1"/>
      <c r="I84" s="1"/>
    </row>
    <row r="85" spans="3:9" x14ac:dyDescent="0.25">
      <c r="C85" s="3"/>
      <c r="D85" s="1"/>
      <c r="H85" s="1"/>
    </row>
    <row r="86" spans="3:9" x14ac:dyDescent="0.25">
      <c r="C86" s="3"/>
      <c r="D86" s="1"/>
      <c r="H86" s="1"/>
    </row>
    <row r="87" spans="3:9" x14ac:dyDescent="0.25">
      <c r="C87" s="3"/>
      <c r="D87" s="1"/>
      <c r="H87" s="1"/>
      <c r="I87" s="1"/>
    </row>
    <row r="88" spans="3:9" x14ac:dyDescent="0.25">
      <c r="C88" s="3"/>
      <c r="D88" s="1"/>
      <c r="H88" s="1"/>
      <c r="I88" s="1"/>
    </row>
    <row r="89" spans="3:9" x14ac:dyDescent="0.25">
      <c r="C89" s="3"/>
      <c r="D89" s="1"/>
      <c r="H89" s="1"/>
    </row>
    <row r="90" spans="3:9" x14ac:dyDescent="0.25">
      <c r="C90" s="3"/>
      <c r="D90" s="1"/>
      <c r="H90" s="1"/>
      <c r="I90" s="1"/>
    </row>
    <row r="91" spans="3:9" x14ac:dyDescent="0.25">
      <c r="H91" s="1"/>
      <c r="I91" s="1"/>
    </row>
  </sheetData>
  <mergeCells count="2">
    <mergeCell ref="A1:L1"/>
    <mergeCell ref="A4:M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FBAC-B375-4DC8-9729-BDAFD5F6D36B}">
  <dimension ref="A1:AK34"/>
  <sheetViews>
    <sheetView topLeftCell="B1" zoomScale="80" zoomScaleNormal="80" workbookViewId="0">
      <selection activeCell="D8" sqref="D8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81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6.3</v>
      </c>
      <c r="G9">
        <v>1</v>
      </c>
      <c r="H9">
        <v>0.9</v>
      </c>
      <c r="I9">
        <v>0.9</v>
      </c>
      <c r="J9">
        <v>0.9</v>
      </c>
      <c r="L9">
        <v>6.8</v>
      </c>
      <c r="M9">
        <v>0.8</v>
      </c>
      <c r="N9">
        <v>1.7</v>
      </c>
      <c r="O9">
        <v>1</v>
      </c>
      <c r="P9">
        <v>0.9</v>
      </c>
      <c r="AJ9" t="s">
        <v>56</v>
      </c>
      <c r="AK9">
        <f>AVERAGE(X9:AF9,F9)</f>
        <v>6.3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2.12</v>
      </c>
    </row>
    <row r="12" spans="1:37" x14ac:dyDescent="0.25">
      <c r="D12" t="s">
        <v>80</v>
      </c>
      <c r="E12" t="s">
        <v>55</v>
      </c>
      <c r="F12" s="8">
        <v>0</v>
      </c>
      <c r="L12">
        <v>0</v>
      </c>
      <c r="R12">
        <v>0</v>
      </c>
    </row>
    <row r="13" spans="1:37" x14ac:dyDescent="0.25">
      <c r="E13" t="s">
        <v>51</v>
      </c>
      <c r="F13" s="8">
        <v>7.3</v>
      </c>
      <c r="G13">
        <v>1.8</v>
      </c>
      <c r="H13">
        <v>0.9</v>
      </c>
      <c r="I13">
        <v>1</v>
      </c>
      <c r="J13">
        <v>0.9</v>
      </c>
      <c r="L13">
        <v>7.9</v>
      </c>
      <c r="M13">
        <v>1</v>
      </c>
      <c r="N13">
        <v>2.4</v>
      </c>
      <c r="O13">
        <v>0.9</v>
      </c>
      <c r="P13">
        <v>0.8</v>
      </c>
      <c r="AJ13" t="s">
        <v>56</v>
      </c>
      <c r="AK13">
        <f>AVERAGE(X13:AF13,F13)</f>
        <v>7.3</v>
      </c>
    </row>
    <row r="14" spans="1:37" x14ac:dyDescent="0.25">
      <c r="E14" t="s">
        <v>52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AJ14" t="s">
        <v>57</v>
      </c>
      <c r="AK14">
        <f>AVERAGE(F13:V13)</f>
        <v>2.4899999999999998</v>
      </c>
    </row>
    <row r="16" spans="1:37" x14ac:dyDescent="0.25">
      <c r="B16" t="s">
        <v>46</v>
      </c>
    </row>
    <row r="17" spans="3:16" x14ac:dyDescent="0.25">
      <c r="D17" t="s">
        <v>81</v>
      </c>
      <c r="E17" t="s">
        <v>55</v>
      </c>
      <c r="F17">
        <v>32.9</v>
      </c>
      <c r="L17">
        <v>32.6</v>
      </c>
    </row>
    <row r="18" spans="3:16" x14ac:dyDescent="0.25">
      <c r="E18" t="s">
        <v>51</v>
      </c>
      <c r="F18" s="8">
        <v>52</v>
      </c>
      <c r="G18" s="8">
        <v>51.9</v>
      </c>
      <c r="H18">
        <v>52.1</v>
      </c>
      <c r="I18">
        <v>52.1</v>
      </c>
      <c r="J18">
        <v>52.1</v>
      </c>
      <c r="L18">
        <v>50.8</v>
      </c>
      <c r="M18">
        <v>51</v>
      </c>
      <c r="N18">
        <v>51</v>
      </c>
      <c r="O18">
        <v>51.1</v>
      </c>
      <c r="P18">
        <v>51.1</v>
      </c>
    </row>
    <row r="19" spans="3:16" x14ac:dyDescent="0.25">
      <c r="E19" t="s">
        <v>52</v>
      </c>
      <c r="F19" s="8">
        <v>51.8</v>
      </c>
      <c r="G19">
        <v>51.7</v>
      </c>
      <c r="H19">
        <v>51.7</v>
      </c>
      <c r="I19">
        <v>51.8</v>
      </c>
      <c r="J19">
        <v>51.9</v>
      </c>
      <c r="L19">
        <v>50.7</v>
      </c>
      <c r="M19">
        <v>50.7</v>
      </c>
      <c r="N19">
        <v>50.8</v>
      </c>
      <c r="O19">
        <v>50.8</v>
      </c>
      <c r="P19">
        <v>50.8</v>
      </c>
    </row>
    <row r="21" spans="3:16" x14ac:dyDescent="0.25">
      <c r="D21" t="s">
        <v>80</v>
      </c>
      <c r="E21" t="s">
        <v>55</v>
      </c>
      <c r="F21">
        <v>32.5</v>
      </c>
      <c r="L21">
        <v>32.5</v>
      </c>
    </row>
    <row r="22" spans="3:16" x14ac:dyDescent="0.25">
      <c r="E22" t="s">
        <v>51</v>
      </c>
      <c r="F22" s="8">
        <v>51.8</v>
      </c>
      <c r="G22" s="8">
        <v>51.7</v>
      </c>
      <c r="H22">
        <v>51.7</v>
      </c>
      <c r="I22">
        <v>51.8</v>
      </c>
      <c r="J22">
        <v>51.9</v>
      </c>
      <c r="L22">
        <v>51.7</v>
      </c>
      <c r="M22">
        <v>51.9</v>
      </c>
      <c r="N22">
        <v>52</v>
      </c>
      <c r="O22">
        <v>51.8</v>
      </c>
      <c r="P22">
        <v>51.9</v>
      </c>
    </row>
    <row r="23" spans="3:16" x14ac:dyDescent="0.25">
      <c r="E23" t="s">
        <v>52</v>
      </c>
      <c r="F23" s="8">
        <v>51.2</v>
      </c>
      <c r="G23" s="8">
        <v>51.3</v>
      </c>
      <c r="H23">
        <v>51.5</v>
      </c>
      <c r="I23">
        <v>51.5</v>
      </c>
      <c r="J23">
        <v>51.7</v>
      </c>
      <c r="L23">
        <v>51.5</v>
      </c>
      <c r="M23">
        <v>51.6</v>
      </c>
      <c r="N23">
        <v>51.7</v>
      </c>
      <c r="O23">
        <v>51.5</v>
      </c>
      <c r="P23">
        <v>51.6</v>
      </c>
    </row>
    <row r="24" spans="3:16" x14ac:dyDescent="0.25">
      <c r="C24" s="3"/>
      <c r="D24" s="1"/>
      <c r="H24" s="1"/>
    </row>
    <row r="25" spans="3:16" x14ac:dyDescent="0.25">
      <c r="C25" s="3"/>
      <c r="D25" s="1"/>
      <c r="H25" s="1"/>
    </row>
    <row r="26" spans="3:16" x14ac:dyDescent="0.25">
      <c r="C26" s="3"/>
      <c r="D26" s="1"/>
      <c r="H26" s="1"/>
    </row>
    <row r="27" spans="3:16" x14ac:dyDescent="0.25">
      <c r="C27" s="3"/>
      <c r="D27" s="1"/>
      <c r="H27" s="1"/>
      <c r="I27" s="1"/>
    </row>
    <row r="28" spans="3:16" x14ac:dyDescent="0.25">
      <c r="C28" s="3"/>
      <c r="D28" s="1"/>
      <c r="H28" s="1"/>
    </row>
    <row r="29" spans="3:16" x14ac:dyDescent="0.25">
      <c r="C29" s="3"/>
      <c r="D29" s="1"/>
      <c r="H29" s="1"/>
    </row>
    <row r="30" spans="3:16" x14ac:dyDescent="0.25">
      <c r="C30" s="3"/>
      <c r="D30" s="1"/>
      <c r="H30" s="1"/>
      <c r="I30" s="1"/>
    </row>
    <row r="31" spans="3:16" x14ac:dyDescent="0.25">
      <c r="C31" s="3"/>
      <c r="D31" s="1"/>
      <c r="H31" s="1"/>
      <c r="I31" s="1"/>
    </row>
    <row r="32" spans="3:16" x14ac:dyDescent="0.25">
      <c r="C32" s="3"/>
      <c r="D32" s="1"/>
      <c r="H32" s="1"/>
    </row>
    <row r="33" spans="3:9" x14ac:dyDescent="0.25">
      <c r="C33" s="3"/>
      <c r="D33" s="1"/>
      <c r="H33" s="1"/>
      <c r="I33" s="1"/>
    </row>
    <row r="34" spans="3:9" x14ac:dyDescent="0.25">
      <c r="H34" s="1"/>
      <c r="I34" s="1"/>
    </row>
  </sheetData>
  <mergeCells count="2">
    <mergeCell ref="A1:L1"/>
    <mergeCell ref="A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BaseXamarin</vt:lpstr>
      <vt:lpstr>BaseAndroid</vt:lpstr>
      <vt:lpstr>SupportLibXamarin</vt:lpstr>
      <vt:lpstr>SupportLibAndroid</vt:lpstr>
      <vt:lpstr>FilesXamarin</vt:lpstr>
      <vt:lpstr>FilesAndroid</vt:lpstr>
      <vt:lpstr>DataXamarin</vt:lpstr>
      <vt:lpstr>DataAndroid</vt:lpstr>
      <vt:lpstr>AsyncXamarin</vt:lpstr>
      <vt:lpstr>AsyncAndroid</vt:lpstr>
      <vt:lpstr>NetworkXamarin</vt:lpstr>
      <vt:lpstr>NetworkAndroid</vt:lpstr>
      <vt:lpstr>UiXamarin</vt:lpstr>
      <vt:lpstr>UiAndroid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Florian Goeteyn</cp:lastModifiedBy>
  <dcterms:created xsi:type="dcterms:W3CDTF">2019-01-08T14:20:20Z</dcterms:created>
  <dcterms:modified xsi:type="dcterms:W3CDTF">2019-08-23T07:49:33Z</dcterms:modified>
</cp:coreProperties>
</file>