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4" windowHeight="9707" activeTab="1"/>
  </bookViews>
  <sheets>
    <sheet name="Sheet1" sheetId="3" r:id="rId1"/>
    <sheet name="学生成绩表" sheetId="5" r:id="rId2"/>
    <sheet name="Sheet2" sheetId="4" r:id="rId3"/>
  </sheets>
  <calcPr calcId="144525"/>
</workbook>
</file>

<file path=xl/sharedStrings.xml><?xml version="1.0" encoding="utf-8"?>
<sst xmlns="http://schemas.openxmlformats.org/spreadsheetml/2006/main" count="101" uniqueCount="42">
  <si>
    <t>序号</t>
  </si>
  <si>
    <t>姓名</t>
  </si>
  <si>
    <t>学号</t>
  </si>
  <si>
    <t>班级</t>
  </si>
  <si>
    <t>语文</t>
  </si>
  <si>
    <t>数学</t>
  </si>
  <si>
    <t>英语</t>
  </si>
  <si>
    <t>历史</t>
  </si>
  <si>
    <t>政治</t>
  </si>
  <si>
    <t>总分</t>
  </si>
  <si>
    <t>平均分</t>
  </si>
  <si>
    <t>平均分等级</t>
  </si>
  <si>
    <t>松江</t>
  </si>
  <si>
    <t>0911051001</t>
  </si>
  <si>
    <t>一班</t>
  </si>
  <si>
    <t>及格</t>
  </si>
  <si>
    <t>卢俊义</t>
  </si>
  <si>
    <t>0911051002</t>
  </si>
  <si>
    <t>不及格</t>
  </si>
  <si>
    <t>吴用</t>
  </si>
  <si>
    <t>0911051003</t>
  </si>
  <si>
    <t>公孙胜</t>
  </si>
  <si>
    <t>0911051004</t>
  </si>
  <si>
    <t>优秀</t>
  </si>
  <si>
    <t>林冲</t>
  </si>
  <si>
    <t>0911051005</t>
  </si>
  <si>
    <t>一班 平均值</t>
  </si>
  <si>
    <t>秦明</t>
  </si>
  <si>
    <t>0911052001</t>
  </si>
  <si>
    <t>二班</t>
  </si>
  <si>
    <t>花荣</t>
  </si>
  <si>
    <t>0911052002</t>
  </si>
  <si>
    <t>柴进</t>
  </si>
  <si>
    <t>0911052003</t>
  </si>
  <si>
    <t>良好</t>
  </si>
  <si>
    <t>李应</t>
  </si>
  <si>
    <t>0911052004</t>
  </si>
  <si>
    <t>朱仝</t>
  </si>
  <si>
    <t>0911052005</t>
  </si>
  <si>
    <t>二班 平均值</t>
  </si>
  <si>
    <t>总计平均值</t>
  </si>
  <si>
    <t>学生成绩表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</si>
</sst>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4"/>
      <name val="等线"/>
      <charset val="134"/>
    </font>
    <font>
      <sz val="11"/>
      <color theme="4"/>
      <name val="等线"/>
      <charset val="134"/>
      <scheme val="minor"/>
    </font>
    <font>
      <sz val="11"/>
      <color rgb="FFC0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000000"/>
      <name val="等线"/>
      <charset val="134"/>
    </font>
    <font>
      <sz val="11"/>
      <color rgb="FFFF000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5" fillId="12" borderId="3" applyNumberForma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学生总分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383067314365"/>
          <c:y val="0.193055555555556"/>
          <c:w val="0.8947120055517"/>
          <c:h val="0.71166666666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学生成绩表!$J$2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学生成绩表!$J$3:$J$13</c:f>
              <c:numCache>
                <c:formatCode>General</c:formatCode>
                <c:ptCount val="11"/>
                <c:pt idx="0">
                  <c:v>389</c:v>
                </c:pt>
                <c:pt idx="1">
                  <c:v>295</c:v>
                </c:pt>
                <c:pt idx="2">
                  <c:v>335</c:v>
                </c:pt>
                <c:pt idx="3">
                  <c:v>453</c:v>
                </c:pt>
                <c:pt idx="4">
                  <c:v>398</c:v>
                </c:pt>
                <c:pt idx="5">
                  <c:v>374</c:v>
                </c:pt>
                <c:pt idx="6">
                  <c:v>285</c:v>
                </c:pt>
                <c:pt idx="7">
                  <c:v>369</c:v>
                </c:pt>
                <c:pt idx="8">
                  <c:v>409</c:v>
                </c:pt>
                <c:pt idx="9">
                  <c:v>325</c:v>
                </c:pt>
                <c:pt idx="10">
                  <c:v>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610076"/>
        <c:axId val="43702779"/>
      </c:barChart>
      <c:catAx>
        <c:axId val="2246100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02779"/>
        <c:crosses val="autoZero"/>
        <c:auto val="1"/>
        <c:lblAlgn val="ctr"/>
        <c:lblOffset val="100"/>
        <c:noMultiLvlLbl val="0"/>
      </c:catAx>
      <c:valAx>
        <c:axId val="43702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6100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106680</xdr:colOff>
      <xdr:row>16</xdr:row>
      <xdr:rowOff>78740</xdr:rowOff>
    </xdr:from>
    <xdr:to>
      <xdr:col>7</xdr:col>
      <xdr:colOff>24130</xdr:colOff>
      <xdr:row>32</xdr:row>
      <xdr:rowOff>17780</xdr:rowOff>
    </xdr:to>
    <xdr:graphicFrame>
      <xdr:nvGraphicFramePr>
        <xdr:cNvPr id="2" name="图表 1"/>
        <xdr:cNvGraphicFramePr/>
      </xdr:nvGraphicFramePr>
      <xdr:xfrm>
        <a:off x="106680" y="2882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A1" sqref="A1"/>
    </sheetView>
  </sheetViews>
  <sheetFormatPr defaultColWidth="9" defaultRowHeight="13.8"/>
  <cols>
    <col min="3" max="3" width="13.8703703703704" customWidth="1"/>
    <col min="12" max="12" width="12.0648148148148" customWidth="1"/>
  </cols>
  <sheetData>
    <row r="1" spans="1:12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 s="9" t="s">
        <v>13</v>
      </c>
      <c r="D2" t="s">
        <v>14</v>
      </c>
      <c r="E2">
        <v>85</v>
      </c>
      <c r="F2">
        <v>89</v>
      </c>
      <c r="G2">
        <v>55</v>
      </c>
      <c r="H2">
        <v>85</v>
      </c>
      <c r="I2">
        <v>75</v>
      </c>
      <c r="J2">
        <v>389</v>
      </c>
      <c r="K2">
        <v>77.8</v>
      </c>
      <c r="L2" t="s">
        <v>15</v>
      </c>
    </row>
    <row r="3" spans="1:12">
      <c r="A3">
        <v>2</v>
      </c>
      <c r="B3" t="s">
        <v>16</v>
      </c>
      <c r="C3" s="9" t="s">
        <v>17</v>
      </c>
      <c r="D3" t="s">
        <v>14</v>
      </c>
      <c r="E3">
        <v>57</v>
      </c>
      <c r="F3">
        <v>58</v>
      </c>
      <c r="G3">
        <v>59</v>
      </c>
      <c r="H3">
        <v>60</v>
      </c>
      <c r="I3">
        <v>61</v>
      </c>
      <c r="J3">
        <v>295</v>
      </c>
      <c r="K3" s="8">
        <v>59</v>
      </c>
      <c r="L3" s="7" t="s">
        <v>18</v>
      </c>
    </row>
    <row r="4" spans="1:12">
      <c r="A4">
        <v>3</v>
      </c>
      <c r="B4" t="s">
        <v>19</v>
      </c>
      <c r="C4" s="9" t="s">
        <v>20</v>
      </c>
      <c r="D4" t="s">
        <v>14</v>
      </c>
      <c r="E4">
        <v>67</v>
      </c>
      <c r="F4">
        <v>67</v>
      </c>
      <c r="G4">
        <v>67</v>
      </c>
      <c r="H4">
        <v>67</v>
      </c>
      <c r="I4">
        <v>67</v>
      </c>
      <c r="J4">
        <v>335</v>
      </c>
      <c r="K4">
        <v>67</v>
      </c>
      <c r="L4" t="s">
        <v>15</v>
      </c>
    </row>
    <row r="5" spans="1:12">
      <c r="A5">
        <v>4</v>
      </c>
      <c r="B5" t="s">
        <v>21</v>
      </c>
      <c r="C5" s="9" t="s">
        <v>22</v>
      </c>
      <c r="D5" t="s">
        <v>14</v>
      </c>
      <c r="E5">
        <v>91</v>
      </c>
      <c r="F5">
        <v>98</v>
      </c>
      <c r="G5">
        <v>85</v>
      </c>
      <c r="H5">
        <v>94</v>
      </c>
      <c r="I5">
        <v>85</v>
      </c>
      <c r="J5">
        <v>453</v>
      </c>
      <c r="K5">
        <v>90.6</v>
      </c>
      <c r="L5" t="s">
        <v>23</v>
      </c>
    </row>
    <row r="6" spans="1:12">
      <c r="A6">
        <v>5</v>
      </c>
      <c r="B6" t="s">
        <v>24</v>
      </c>
      <c r="C6" s="9" t="s">
        <v>25</v>
      </c>
      <c r="D6" t="s">
        <v>14</v>
      </c>
      <c r="E6">
        <v>75</v>
      </c>
      <c r="F6">
        <v>69</v>
      </c>
      <c r="G6">
        <v>74</v>
      </c>
      <c r="H6">
        <v>85</v>
      </c>
      <c r="I6">
        <v>95</v>
      </c>
      <c r="J6">
        <v>398</v>
      </c>
      <c r="K6">
        <v>79.6</v>
      </c>
      <c r="L6" t="s">
        <v>15</v>
      </c>
    </row>
    <row r="7" spans="4:10">
      <c r="D7" t="s">
        <v>26</v>
      </c>
      <c r="E7">
        <v>75</v>
      </c>
      <c r="F7">
        <v>76.2</v>
      </c>
      <c r="G7">
        <v>68</v>
      </c>
      <c r="H7">
        <v>78.2</v>
      </c>
      <c r="I7">
        <v>76.6</v>
      </c>
      <c r="J7">
        <v>374</v>
      </c>
    </row>
    <row r="8" spans="1:12">
      <c r="A8">
        <v>6</v>
      </c>
      <c r="B8" t="s">
        <v>27</v>
      </c>
      <c r="C8" s="9" t="s">
        <v>28</v>
      </c>
      <c r="D8" t="s">
        <v>29</v>
      </c>
      <c r="E8">
        <v>56</v>
      </c>
      <c r="F8">
        <v>57</v>
      </c>
      <c r="G8">
        <v>58</v>
      </c>
      <c r="H8">
        <v>59</v>
      </c>
      <c r="I8">
        <v>55</v>
      </c>
      <c r="J8">
        <v>285</v>
      </c>
      <c r="K8" s="8">
        <v>59</v>
      </c>
      <c r="L8" s="7" t="s">
        <v>18</v>
      </c>
    </row>
    <row r="9" spans="1:12">
      <c r="A9">
        <v>7</v>
      </c>
      <c r="B9" t="s">
        <v>30</v>
      </c>
      <c r="C9" s="9" t="s">
        <v>31</v>
      </c>
      <c r="D9" t="s">
        <v>29</v>
      </c>
      <c r="E9">
        <v>80</v>
      </c>
      <c r="F9">
        <v>86</v>
      </c>
      <c r="G9">
        <v>73</v>
      </c>
      <c r="H9">
        <v>65</v>
      </c>
      <c r="I9">
        <v>65</v>
      </c>
      <c r="J9">
        <v>369</v>
      </c>
      <c r="K9">
        <v>73.8</v>
      </c>
      <c r="L9" t="s">
        <v>15</v>
      </c>
    </row>
    <row r="10" spans="1:12">
      <c r="A10">
        <v>8</v>
      </c>
      <c r="B10" t="s">
        <v>32</v>
      </c>
      <c r="C10" s="9" t="s">
        <v>33</v>
      </c>
      <c r="D10" t="s">
        <v>29</v>
      </c>
      <c r="E10">
        <v>76</v>
      </c>
      <c r="F10">
        <v>90</v>
      </c>
      <c r="G10">
        <v>80</v>
      </c>
      <c r="H10">
        <v>74</v>
      </c>
      <c r="I10">
        <v>89</v>
      </c>
      <c r="J10">
        <v>409</v>
      </c>
      <c r="K10">
        <v>81.8</v>
      </c>
      <c r="L10" t="s">
        <v>34</v>
      </c>
    </row>
    <row r="11" spans="1:12">
      <c r="A11">
        <v>9</v>
      </c>
      <c r="B11" t="s">
        <v>35</v>
      </c>
      <c r="C11" s="9" t="s">
        <v>36</v>
      </c>
      <c r="D11" t="s">
        <v>29</v>
      </c>
      <c r="E11">
        <v>65</v>
      </c>
      <c r="F11">
        <v>65</v>
      </c>
      <c r="G11">
        <v>65</v>
      </c>
      <c r="H11">
        <v>65</v>
      </c>
      <c r="I11">
        <v>65</v>
      </c>
      <c r="J11">
        <v>325</v>
      </c>
      <c r="K11">
        <v>65</v>
      </c>
      <c r="L11" t="s">
        <v>15</v>
      </c>
    </row>
    <row r="12" spans="1:12">
      <c r="A12">
        <v>10</v>
      </c>
      <c r="B12" t="s">
        <v>37</v>
      </c>
      <c r="C12" s="9" t="s">
        <v>38</v>
      </c>
      <c r="D12" t="s">
        <v>29</v>
      </c>
      <c r="E12">
        <v>88</v>
      </c>
      <c r="F12">
        <v>68</v>
      </c>
      <c r="G12">
        <v>80</v>
      </c>
      <c r="H12">
        <v>83</v>
      </c>
      <c r="I12">
        <v>84</v>
      </c>
      <c r="J12">
        <v>403</v>
      </c>
      <c r="K12">
        <v>80.6</v>
      </c>
      <c r="L12" t="s">
        <v>34</v>
      </c>
    </row>
    <row r="13" spans="4:10">
      <c r="D13" t="s">
        <v>39</v>
      </c>
      <c r="E13">
        <v>73</v>
      </c>
      <c r="F13">
        <v>73.2</v>
      </c>
      <c r="G13">
        <v>71.2</v>
      </c>
      <c r="H13">
        <v>69.2</v>
      </c>
      <c r="I13">
        <v>71.6</v>
      </c>
      <c r="J13">
        <v>358.2</v>
      </c>
    </row>
    <row r="14" spans="4:10">
      <c r="D14" t="s">
        <v>40</v>
      </c>
      <c r="E14">
        <v>74</v>
      </c>
      <c r="F14">
        <v>74.7</v>
      </c>
      <c r="G14">
        <v>69.6</v>
      </c>
      <c r="H14">
        <v>73.7</v>
      </c>
      <c r="I14">
        <v>74.1</v>
      </c>
      <c r="J14">
        <v>366.1</v>
      </c>
    </row>
  </sheetData>
  <sheetProtection formatCells="0" insertHyperlinks="0" autoFilter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M15" sqref="M15"/>
    </sheetView>
  </sheetViews>
  <sheetFormatPr defaultColWidth="9" defaultRowHeight="13.8"/>
  <cols>
    <col min="3" max="3" width="13.8703703703704" customWidth="1"/>
    <col min="12" max="12" width="12.0648148148148" customWidth="1"/>
  </cols>
  <sheetData>
    <row r="1" spans="1:12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>
      <c r="A3">
        <v>1</v>
      </c>
      <c r="B3" t="s">
        <v>12</v>
      </c>
      <c r="C3" s="9" t="s">
        <v>13</v>
      </c>
      <c r="D3" t="s">
        <v>14</v>
      </c>
      <c r="E3">
        <v>85</v>
      </c>
      <c r="F3">
        <v>89</v>
      </c>
      <c r="G3">
        <v>55</v>
      </c>
      <c r="H3">
        <v>85</v>
      </c>
      <c r="I3">
        <v>75</v>
      </c>
      <c r="J3">
        <f>SUM(E3:I3)</f>
        <v>389</v>
      </c>
      <c r="K3">
        <f>AVERAGE(E3:I3)</f>
        <v>77.8</v>
      </c>
      <c r="L3" t="str">
        <f>_xlfn.IFS(K3&gt;=90,"优秀",K3&gt;=80,"良好",K3&gt;=60,"及格",K3&lt;60,"不及格")</f>
        <v>及格</v>
      </c>
    </row>
    <row r="4" spans="1:12">
      <c r="A4">
        <v>2</v>
      </c>
      <c r="B4" t="s">
        <v>16</v>
      </c>
      <c r="C4" s="9" t="s">
        <v>17</v>
      </c>
      <c r="D4" t="s">
        <v>14</v>
      </c>
      <c r="E4">
        <v>57</v>
      </c>
      <c r="F4">
        <v>58</v>
      </c>
      <c r="G4">
        <v>59</v>
      </c>
      <c r="H4">
        <v>60</v>
      </c>
      <c r="I4">
        <v>61</v>
      </c>
      <c r="J4">
        <f t="shared" ref="J4:J13" si="0">SUM(E4:I4)</f>
        <v>295</v>
      </c>
      <c r="K4" s="6">
        <f t="shared" ref="K4:K13" si="1">AVERAGE(E4:I4)</f>
        <v>59</v>
      </c>
      <c r="L4" t="str">
        <f t="shared" ref="L4:L13" si="2">_xlfn.IFS(K4&gt;=90,"优秀",K4&gt;=80,"良好",K4&gt;=60,"及格",K4&lt;60,"不及格")</f>
        <v>不及格</v>
      </c>
    </row>
    <row r="5" spans="1:12">
      <c r="A5">
        <v>3</v>
      </c>
      <c r="B5" t="s">
        <v>19</v>
      </c>
      <c r="C5" s="9" t="s">
        <v>20</v>
      </c>
      <c r="D5" t="s">
        <v>14</v>
      </c>
      <c r="E5">
        <v>67</v>
      </c>
      <c r="F5">
        <v>67</v>
      </c>
      <c r="G5">
        <v>67</v>
      </c>
      <c r="H5">
        <v>67</v>
      </c>
      <c r="I5">
        <v>67</v>
      </c>
      <c r="J5">
        <f t="shared" si="0"/>
        <v>335</v>
      </c>
      <c r="K5">
        <f t="shared" si="1"/>
        <v>67</v>
      </c>
      <c r="L5" t="str">
        <f t="shared" si="2"/>
        <v>及格</v>
      </c>
    </row>
    <row r="6" spans="1:12">
      <c r="A6">
        <v>4</v>
      </c>
      <c r="B6" t="s">
        <v>21</v>
      </c>
      <c r="C6" s="9" t="s">
        <v>22</v>
      </c>
      <c r="D6" t="s">
        <v>14</v>
      </c>
      <c r="E6">
        <v>91</v>
      </c>
      <c r="F6">
        <v>98</v>
      </c>
      <c r="G6">
        <v>85</v>
      </c>
      <c r="H6">
        <v>94</v>
      </c>
      <c r="I6">
        <v>85</v>
      </c>
      <c r="J6">
        <f t="shared" si="0"/>
        <v>453</v>
      </c>
      <c r="K6">
        <f t="shared" si="1"/>
        <v>90.6</v>
      </c>
      <c r="L6" t="str">
        <f t="shared" si="2"/>
        <v>优秀</v>
      </c>
    </row>
    <row r="7" spans="1:12">
      <c r="A7">
        <v>5</v>
      </c>
      <c r="B7" t="s">
        <v>24</v>
      </c>
      <c r="C7" s="9" t="s">
        <v>25</v>
      </c>
      <c r="D7" t="s">
        <v>14</v>
      </c>
      <c r="E7">
        <v>75</v>
      </c>
      <c r="F7">
        <v>69</v>
      </c>
      <c r="G7">
        <v>74</v>
      </c>
      <c r="H7">
        <v>85</v>
      </c>
      <c r="I7">
        <v>95</v>
      </c>
      <c r="J7">
        <f t="shared" si="0"/>
        <v>398</v>
      </c>
      <c r="K7">
        <f t="shared" si="1"/>
        <v>79.6</v>
      </c>
      <c r="L7" t="str">
        <f t="shared" si="2"/>
        <v>及格</v>
      </c>
    </row>
    <row r="8" spans="4:10">
      <c r="D8" s="4" t="s">
        <v>26</v>
      </c>
      <c r="E8" s="5">
        <f>AVERAGE(E3:E7)</f>
        <v>75</v>
      </c>
      <c r="F8" s="5">
        <f t="shared" ref="F8:K8" si="3">AVERAGE(F3:F7)</f>
        <v>76.2</v>
      </c>
      <c r="G8" s="5">
        <f t="shared" si="3"/>
        <v>68</v>
      </c>
      <c r="H8" s="5">
        <f t="shared" si="3"/>
        <v>78.2</v>
      </c>
      <c r="I8" s="5">
        <f t="shared" si="3"/>
        <v>76.6</v>
      </c>
      <c r="J8" s="5">
        <f t="shared" si="3"/>
        <v>374</v>
      </c>
    </row>
    <row r="9" spans="1:12">
      <c r="A9">
        <v>6</v>
      </c>
      <c r="B9" t="s">
        <v>27</v>
      </c>
      <c r="C9" s="9" t="s">
        <v>28</v>
      </c>
      <c r="D9" t="s">
        <v>29</v>
      </c>
      <c r="E9">
        <v>56</v>
      </c>
      <c r="F9">
        <v>57</v>
      </c>
      <c r="G9">
        <v>58</v>
      </c>
      <c r="H9">
        <v>59</v>
      </c>
      <c r="I9">
        <v>55</v>
      </c>
      <c r="J9">
        <f t="shared" si="0"/>
        <v>285</v>
      </c>
      <c r="K9" s="6">
        <f t="shared" si="1"/>
        <v>57</v>
      </c>
      <c r="L9" t="str">
        <f t="shared" si="2"/>
        <v>不及格</v>
      </c>
    </row>
    <row r="10" spans="1:12">
      <c r="A10">
        <v>7</v>
      </c>
      <c r="B10" t="s">
        <v>30</v>
      </c>
      <c r="C10" s="9" t="s">
        <v>31</v>
      </c>
      <c r="D10" t="s">
        <v>29</v>
      </c>
      <c r="E10">
        <v>80</v>
      </c>
      <c r="F10">
        <v>86</v>
      </c>
      <c r="G10">
        <v>73</v>
      </c>
      <c r="H10">
        <v>65</v>
      </c>
      <c r="I10">
        <v>65</v>
      </c>
      <c r="J10">
        <f t="shared" si="0"/>
        <v>369</v>
      </c>
      <c r="K10">
        <f t="shared" si="1"/>
        <v>73.8</v>
      </c>
      <c r="L10" t="str">
        <f t="shared" si="2"/>
        <v>及格</v>
      </c>
    </row>
    <row r="11" spans="1:12">
      <c r="A11">
        <v>8</v>
      </c>
      <c r="B11" t="s">
        <v>32</v>
      </c>
      <c r="C11" s="9" t="s">
        <v>33</v>
      </c>
      <c r="D11" t="s">
        <v>29</v>
      </c>
      <c r="E11">
        <v>76</v>
      </c>
      <c r="F11">
        <v>90</v>
      </c>
      <c r="G11">
        <v>80</v>
      </c>
      <c r="H11">
        <v>74</v>
      </c>
      <c r="I11">
        <v>89</v>
      </c>
      <c r="J11">
        <f t="shared" si="0"/>
        <v>409</v>
      </c>
      <c r="K11">
        <f t="shared" si="1"/>
        <v>81.8</v>
      </c>
      <c r="L11" t="str">
        <f t="shared" si="2"/>
        <v>良好</v>
      </c>
    </row>
    <row r="12" spans="1:12">
      <c r="A12">
        <v>9</v>
      </c>
      <c r="B12" t="s">
        <v>35</v>
      </c>
      <c r="C12" s="9" t="s">
        <v>36</v>
      </c>
      <c r="D12" t="s">
        <v>29</v>
      </c>
      <c r="E12">
        <v>65</v>
      </c>
      <c r="F12">
        <v>65</v>
      </c>
      <c r="G12">
        <v>65</v>
      </c>
      <c r="H12">
        <v>65</v>
      </c>
      <c r="I12">
        <v>65</v>
      </c>
      <c r="J12">
        <f t="shared" si="0"/>
        <v>325</v>
      </c>
      <c r="K12">
        <f t="shared" si="1"/>
        <v>65</v>
      </c>
      <c r="L12" t="str">
        <f t="shared" si="2"/>
        <v>及格</v>
      </c>
    </row>
    <row r="13" spans="1:12">
      <c r="A13">
        <v>10</v>
      </c>
      <c r="B13" t="s">
        <v>37</v>
      </c>
      <c r="C13" s="9" t="s">
        <v>38</v>
      </c>
      <c r="D13" t="s">
        <v>29</v>
      </c>
      <c r="E13">
        <v>88</v>
      </c>
      <c r="F13">
        <v>68</v>
      </c>
      <c r="G13">
        <v>80</v>
      </c>
      <c r="H13">
        <v>83</v>
      </c>
      <c r="I13">
        <v>84</v>
      </c>
      <c r="J13">
        <f t="shared" si="0"/>
        <v>403</v>
      </c>
      <c r="K13">
        <f t="shared" si="1"/>
        <v>80.6</v>
      </c>
      <c r="L13" t="str">
        <f t="shared" si="2"/>
        <v>良好</v>
      </c>
    </row>
    <row r="14" spans="4:10">
      <c r="D14" s="4" t="s">
        <v>39</v>
      </c>
      <c r="E14" s="5">
        <f>AVERAGE(E9:E13)</f>
        <v>73</v>
      </c>
      <c r="F14" s="5">
        <f t="shared" ref="F14:K14" si="4">AVERAGE(F9:F13)</f>
        <v>73.2</v>
      </c>
      <c r="G14" s="5">
        <f t="shared" si="4"/>
        <v>71.2</v>
      </c>
      <c r="H14" s="5">
        <f t="shared" si="4"/>
        <v>69.2</v>
      </c>
      <c r="I14" s="5">
        <f t="shared" si="4"/>
        <v>71.6</v>
      </c>
      <c r="J14" s="5">
        <f t="shared" si="4"/>
        <v>358.2</v>
      </c>
    </row>
    <row r="15" spans="4:10">
      <c r="D15" s="4" t="s">
        <v>40</v>
      </c>
      <c r="E15" s="5">
        <f>AVERAGE(E3:E14)</f>
        <v>74</v>
      </c>
      <c r="F15" s="5">
        <f>AVERAGE(F3:F14)</f>
        <v>74.7</v>
      </c>
      <c r="G15" s="5">
        <f>AVERAGE(G3:G14)</f>
        <v>69.6</v>
      </c>
      <c r="H15" s="5">
        <f>AVERAGE(H3:H14)</f>
        <v>73.7</v>
      </c>
      <c r="I15" s="5">
        <f>AVERAGE(I3:I14)</f>
        <v>74.1</v>
      </c>
      <c r="J15" s="5">
        <f>AVERAGE(J3:J14)</f>
        <v>366.1</v>
      </c>
    </row>
  </sheetData>
  <sheetProtection formatCells="0" insertHyperlinks="0" autoFilter="0"/>
  <mergeCells count="1">
    <mergeCell ref="A1:L1"/>
  </mergeCells>
  <pageMargins left="0.7" right="0.7" top="0.75" bottom="0.75" header="0.3" footer="0.3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8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3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3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学生成绩表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yiqu</dc:creator>
  <cp:lastModifiedBy>如初是你</cp:lastModifiedBy>
  <dcterms:created xsi:type="dcterms:W3CDTF">2015-06-06T02:19:00Z</dcterms:created>
  <cp:lastPrinted>2021-11-21T15:22:00Z</cp:lastPrinted>
  <dcterms:modified xsi:type="dcterms:W3CDTF">2021-12-13T12:00:27Z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3AD7F8695C8D406BA2313FEA1050C55C</vt:lpwstr>
  </property>
</Properties>
</file>