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20115" windowHeight="9525" activeTab="4"/>
  </bookViews>
  <sheets>
    <sheet name="Abacus" sheetId="1" r:id="rId1"/>
    <sheet name="Safecom" sheetId="2" r:id="rId2"/>
    <sheet name="ActiveDirectory" sheetId="3" r:id="rId3"/>
    <sheet name="Manuelle Korrekturen" sheetId="6" r:id="rId4"/>
    <sheet name="Tabelle1" sheetId="8" r:id="rId5"/>
  </sheets>
  <definedNames>
    <definedName name="ExterneDaten_1" localSheetId="1">Safecom!$A$1:$T$242</definedName>
    <definedName name="UserExport_VBL_2" localSheetId="1">Safecom!#REF!</definedName>
  </definedNames>
  <calcPr calcId="144525"/>
</workbook>
</file>

<file path=xl/calcChain.xml><?xml version="1.0" encoding="utf-8"?>
<calcChain xmlns="http://schemas.openxmlformats.org/spreadsheetml/2006/main">
  <c r="E439" i="1" l="1"/>
  <c r="F439" i="1"/>
  <c r="G439" i="1"/>
  <c r="H121" i="3"/>
  <c r="I123" i="3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2" i="1"/>
  <c r="L3" i="3"/>
  <c r="L4" i="3"/>
  <c r="L64" i="3"/>
  <c r="L65" i="3"/>
  <c r="L66" i="3"/>
  <c r="L67" i="3"/>
  <c r="L5" i="3"/>
  <c r="L6" i="3"/>
  <c r="L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8" i="3"/>
  <c r="L146" i="3"/>
  <c r="L147" i="3"/>
  <c r="L148" i="3"/>
  <c r="L9" i="3"/>
  <c r="L10" i="3"/>
  <c r="L149" i="3"/>
  <c r="L150" i="3"/>
  <c r="L151" i="3"/>
  <c r="L152" i="3"/>
  <c r="L153" i="3"/>
  <c r="L11" i="3"/>
  <c r="L12" i="3"/>
  <c r="L13" i="3"/>
  <c r="L14" i="3"/>
  <c r="L15" i="3"/>
  <c r="L16" i="3"/>
  <c r="L17" i="3"/>
  <c r="L18" i="3"/>
  <c r="L19" i="3"/>
  <c r="L154" i="3"/>
  <c r="L20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21" i="3"/>
  <c r="L172" i="3"/>
  <c r="L173" i="3"/>
  <c r="L22" i="3"/>
  <c r="L174" i="3"/>
  <c r="L23" i="3"/>
  <c r="L24" i="3"/>
  <c r="L175" i="3"/>
  <c r="L176" i="3"/>
  <c r="L177" i="3"/>
  <c r="L25" i="3"/>
  <c r="L178" i="3"/>
  <c r="L179" i="3"/>
  <c r="L180" i="3"/>
  <c r="L26" i="3"/>
  <c r="L181" i="3"/>
  <c r="L182" i="3"/>
  <c r="L183" i="3"/>
  <c r="L184" i="3"/>
  <c r="L185" i="3"/>
  <c r="L27" i="3"/>
  <c r="L186" i="3"/>
  <c r="L187" i="3"/>
  <c r="L188" i="3"/>
  <c r="L189" i="3"/>
  <c r="L190" i="3"/>
  <c r="L191" i="3"/>
  <c r="L192" i="3"/>
  <c r="L28" i="3"/>
  <c r="L193" i="3"/>
  <c r="L194" i="3"/>
  <c r="L29" i="3"/>
  <c r="L30" i="3"/>
  <c r="L31" i="3"/>
  <c r="L32" i="3"/>
  <c r="L33" i="3"/>
  <c r="L34" i="3"/>
  <c r="L195" i="3"/>
  <c r="L35" i="3"/>
  <c r="L36" i="3"/>
  <c r="L37" i="3"/>
  <c r="L38" i="3"/>
  <c r="L39" i="3"/>
  <c r="L196" i="3"/>
  <c r="L40" i="3"/>
  <c r="L41" i="3"/>
  <c r="L42" i="3"/>
  <c r="L43" i="3"/>
  <c r="L44" i="3"/>
  <c r="L45" i="3"/>
  <c r="L197" i="3"/>
  <c r="L46" i="3"/>
  <c r="L47" i="3"/>
  <c r="L48" i="3"/>
  <c r="L49" i="3"/>
  <c r="L50" i="3"/>
  <c r="L51" i="3"/>
  <c r="L52" i="3"/>
  <c r="L53" i="3"/>
  <c r="L198" i="3"/>
  <c r="L199" i="3"/>
  <c r="L200" i="3"/>
  <c r="L54" i="3"/>
  <c r="L201" i="3"/>
  <c r="L202" i="3"/>
  <c r="L203" i="3"/>
  <c r="L55" i="3"/>
  <c r="L56" i="3"/>
  <c r="L57" i="3"/>
  <c r="L58" i="3"/>
  <c r="L59" i="3"/>
  <c r="L204" i="3"/>
  <c r="L205" i="3"/>
  <c r="L206" i="3"/>
  <c r="L60" i="3"/>
  <c r="L61" i="3"/>
  <c r="L62" i="3"/>
  <c r="L207" i="3"/>
  <c r="L208" i="3"/>
  <c r="L209" i="3"/>
  <c r="L210" i="3"/>
  <c r="L211" i="3"/>
  <c r="L63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" i="2"/>
  <c r="H199" i="3" l="1"/>
  <c r="H200" i="3"/>
  <c r="H54" i="3"/>
  <c r="H201" i="3"/>
  <c r="H202" i="3"/>
  <c r="H203" i="3"/>
  <c r="H55" i="3"/>
  <c r="H56" i="3"/>
  <c r="H57" i="3"/>
  <c r="H58" i="3"/>
  <c r="H59" i="3"/>
  <c r="H204" i="3"/>
  <c r="H205" i="3"/>
  <c r="H206" i="3"/>
  <c r="H60" i="3"/>
  <c r="H61" i="3"/>
  <c r="H62" i="3"/>
  <c r="H207" i="3"/>
  <c r="H208" i="3"/>
  <c r="H209" i="3"/>
  <c r="H210" i="3"/>
  <c r="H211" i="3"/>
  <c r="H63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189" i="3"/>
  <c r="H190" i="3"/>
  <c r="H191" i="3"/>
  <c r="H192" i="3"/>
  <c r="H28" i="3"/>
  <c r="H193" i="3"/>
  <c r="H194" i="3"/>
  <c r="H29" i="3"/>
  <c r="H30" i="3"/>
  <c r="H31" i="3"/>
  <c r="H32" i="3"/>
  <c r="H33" i="3"/>
  <c r="H34" i="3"/>
  <c r="H195" i="3"/>
  <c r="H35" i="3"/>
  <c r="H36" i="3"/>
  <c r="H37" i="3"/>
  <c r="H38" i="3"/>
  <c r="H39" i="3"/>
  <c r="H196" i="3"/>
  <c r="H40" i="3"/>
  <c r="H41" i="3"/>
  <c r="H42" i="3"/>
  <c r="H43" i="3"/>
  <c r="H44" i="3"/>
  <c r="H45" i="3"/>
  <c r="H197" i="3"/>
  <c r="H46" i="3"/>
  <c r="H47" i="3"/>
  <c r="H48" i="3"/>
  <c r="H49" i="3"/>
  <c r="H50" i="3"/>
  <c r="H51" i="3"/>
  <c r="H52" i="3"/>
  <c r="H53" i="3"/>
  <c r="H198" i="3"/>
  <c r="H175" i="3"/>
  <c r="H176" i="3"/>
  <c r="H177" i="3"/>
  <c r="H25" i="3"/>
  <c r="H178" i="3"/>
  <c r="H179" i="3"/>
  <c r="H180" i="3"/>
  <c r="H26" i="3"/>
  <c r="H181" i="3"/>
  <c r="H182" i="3"/>
  <c r="H183" i="3"/>
  <c r="H184" i="3"/>
  <c r="H185" i="3"/>
  <c r="H27" i="3"/>
  <c r="H186" i="3"/>
  <c r="H187" i="3"/>
  <c r="H188" i="3"/>
  <c r="H154" i="3"/>
  <c r="H20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21" i="3"/>
  <c r="H172" i="3"/>
  <c r="H173" i="3"/>
  <c r="H22" i="3"/>
  <c r="H174" i="3"/>
  <c r="H136" i="3"/>
  <c r="H137" i="3"/>
  <c r="H138" i="3"/>
  <c r="H139" i="3"/>
  <c r="H140" i="3"/>
  <c r="H141" i="3"/>
  <c r="H142" i="3"/>
  <c r="H143" i="3"/>
  <c r="H144" i="3"/>
  <c r="H145" i="3"/>
  <c r="H8" i="3"/>
  <c r="H146" i="3"/>
  <c r="H147" i="3"/>
  <c r="H148" i="3"/>
  <c r="H9" i="3"/>
  <c r="H10" i="3"/>
  <c r="H149" i="3"/>
  <c r="H150" i="3"/>
  <c r="H151" i="3"/>
  <c r="H152" i="3"/>
  <c r="H153" i="3"/>
  <c r="H11" i="3"/>
  <c r="H12" i="3"/>
  <c r="H13" i="3"/>
  <c r="H14" i="3"/>
  <c r="H15" i="3"/>
  <c r="H16" i="3"/>
  <c r="H17" i="3"/>
  <c r="H18" i="3"/>
  <c r="H19" i="3"/>
  <c r="H118" i="3"/>
  <c r="H119" i="3"/>
  <c r="H120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11" i="3"/>
  <c r="H112" i="3"/>
  <c r="H113" i="3"/>
  <c r="H114" i="3"/>
  <c r="H115" i="3"/>
  <c r="H116" i="3"/>
  <c r="H117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3" i="3"/>
  <c r="H4" i="3"/>
  <c r="H64" i="3"/>
  <c r="H65" i="3"/>
  <c r="H66" i="3"/>
  <c r="H67" i="3"/>
  <c r="H5" i="3"/>
  <c r="H6" i="3"/>
  <c r="H7" i="3"/>
  <c r="H68" i="3"/>
  <c r="H2" i="3"/>
  <c r="I90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3" i="3"/>
  <c r="I114" i="3"/>
  <c r="I115" i="3"/>
  <c r="I116" i="3"/>
  <c r="I117" i="3"/>
  <c r="I118" i="3"/>
  <c r="I119" i="3"/>
  <c r="I120" i="3"/>
  <c r="I121" i="3"/>
  <c r="I122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8" i="3"/>
  <c r="I146" i="3"/>
  <c r="I147" i="3"/>
  <c r="I148" i="3"/>
  <c r="I9" i="3"/>
  <c r="I10" i="3"/>
  <c r="I149" i="3"/>
  <c r="I150" i="3"/>
  <c r="I151" i="3"/>
  <c r="I152" i="3"/>
  <c r="I153" i="3"/>
  <c r="I11" i="3"/>
  <c r="I12" i="3"/>
  <c r="I13" i="3"/>
  <c r="I14" i="3"/>
  <c r="I15" i="3"/>
  <c r="I16" i="3"/>
  <c r="I17" i="3"/>
  <c r="I18" i="3"/>
  <c r="I19" i="3"/>
  <c r="I154" i="3"/>
  <c r="I20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21" i="3"/>
  <c r="I172" i="3"/>
  <c r="I173" i="3"/>
  <c r="I22" i="3"/>
  <c r="I174" i="3"/>
  <c r="I23" i="3"/>
  <c r="I24" i="3"/>
  <c r="I175" i="3"/>
  <c r="I176" i="3"/>
  <c r="I177" i="3"/>
  <c r="I25" i="3"/>
  <c r="I178" i="3"/>
  <c r="I179" i="3"/>
  <c r="I180" i="3"/>
  <c r="I26" i="3"/>
  <c r="I181" i="3"/>
  <c r="I182" i="3"/>
  <c r="I183" i="3"/>
  <c r="I184" i="3"/>
  <c r="I185" i="3"/>
  <c r="I27" i="3"/>
  <c r="I186" i="3"/>
  <c r="I187" i="3"/>
  <c r="I188" i="3"/>
  <c r="I189" i="3"/>
  <c r="I190" i="3"/>
  <c r="I191" i="3"/>
  <c r="I192" i="3"/>
  <c r="I28" i="3"/>
  <c r="I193" i="3"/>
  <c r="I194" i="3"/>
  <c r="I29" i="3"/>
  <c r="I30" i="3"/>
  <c r="I31" i="3"/>
  <c r="I32" i="3"/>
  <c r="I33" i="3"/>
  <c r="I34" i="3"/>
  <c r="I195" i="3"/>
  <c r="I35" i="3"/>
  <c r="I36" i="3"/>
  <c r="I37" i="3"/>
  <c r="I38" i="3"/>
  <c r="I39" i="3"/>
  <c r="I196" i="3"/>
  <c r="I40" i="3"/>
  <c r="I41" i="3"/>
  <c r="I42" i="3"/>
  <c r="I43" i="3"/>
  <c r="I44" i="3"/>
  <c r="I45" i="3"/>
  <c r="I197" i="3"/>
  <c r="I46" i="3"/>
  <c r="I47" i="3"/>
  <c r="I48" i="3"/>
  <c r="I49" i="3"/>
  <c r="I50" i="3"/>
  <c r="I51" i="3"/>
  <c r="I52" i="3"/>
  <c r="I53" i="3"/>
  <c r="I198" i="3"/>
  <c r="I199" i="3"/>
  <c r="I200" i="3"/>
  <c r="I54" i="3"/>
  <c r="I201" i="3"/>
  <c r="I202" i="3"/>
  <c r="I203" i="3"/>
  <c r="I55" i="3"/>
  <c r="I56" i="3"/>
  <c r="I57" i="3"/>
  <c r="I58" i="3"/>
  <c r="I59" i="3"/>
  <c r="I204" i="3"/>
  <c r="I205" i="3"/>
  <c r="I206" i="3"/>
  <c r="I60" i="3"/>
  <c r="I61" i="3"/>
  <c r="I62" i="3"/>
  <c r="I207" i="3"/>
  <c r="I208" i="3"/>
  <c r="I209" i="3"/>
  <c r="I210" i="3"/>
  <c r="I211" i="3"/>
  <c r="I63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" i="3"/>
  <c r="I3" i="3"/>
  <c r="I4" i="3"/>
  <c r="I64" i="3"/>
  <c r="I65" i="3"/>
  <c r="I66" i="3"/>
  <c r="I67" i="3"/>
  <c r="I5" i="3"/>
  <c r="I6" i="3"/>
  <c r="I7" i="3"/>
  <c r="I68" i="3"/>
  <c r="I69" i="3"/>
  <c r="K218" i="3" l="1"/>
  <c r="J218" i="3"/>
  <c r="K52" i="3"/>
  <c r="J52" i="3"/>
  <c r="K38" i="3"/>
  <c r="J38" i="3"/>
  <c r="K190" i="3"/>
  <c r="J190" i="3"/>
  <c r="K177" i="3"/>
  <c r="J177" i="3"/>
  <c r="J165" i="3"/>
  <c r="K165" i="3"/>
  <c r="K151" i="3"/>
  <c r="J151" i="3"/>
  <c r="K122" i="3"/>
  <c r="J122" i="3"/>
  <c r="J98" i="3"/>
  <c r="K98" i="3"/>
  <c r="J217" i="3"/>
  <c r="K217" i="3"/>
  <c r="J51" i="3"/>
  <c r="K51" i="3"/>
  <c r="J189" i="3"/>
  <c r="K189" i="3"/>
  <c r="J164" i="3"/>
  <c r="K164" i="3"/>
  <c r="J145" i="3"/>
  <c r="K145" i="3"/>
  <c r="J97" i="3"/>
  <c r="K97" i="3"/>
  <c r="J232" i="3"/>
  <c r="K232" i="3"/>
  <c r="J201" i="3"/>
  <c r="K201" i="3"/>
  <c r="J36" i="3"/>
  <c r="K36" i="3"/>
  <c r="J171" i="3"/>
  <c r="K171" i="3"/>
  <c r="J144" i="3"/>
  <c r="K144" i="3"/>
  <c r="J128" i="3"/>
  <c r="K128" i="3"/>
  <c r="J104" i="3"/>
  <c r="K104" i="3"/>
  <c r="J96" i="3"/>
  <c r="K96" i="3"/>
  <c r="J68" i="3"/>
  <c r="K68" i="3"/>
  <c r="J4" i="3"/>
  <c r="K4" i="3"/>
  <c r="K231" i="3"/>
  <c r="J231" i="3"/>
  <c r="K223" i="3"/>
  <c r="J223" i="3"/>
  <c r="K215" i="3"/>
  <c r="J215" i="3"/>
  <c r="K208" i="3"/>
  <c r="J208" i="3"/>
  <c r="K59" i="3"/>
  <c r="J59" i="3"/>
  <c r="K54" i="3"/>
  <c r="J54" i="3"/>
  <c r="K49" i="3"/>
  <c r="J49" i="3"/>
  <c r="K42" i="3"/>
  <c r="J42" i="3"/>
  <c r="K35" i="3"/>
  <c r="J35" i="3"/>
  <c r="K194" i="3"/>
  <c r="J194" i="3"/>
  <c r="K187" i="3"/>
  <c r="J187" i="3"/>
  <c r="K26" i="3"/>
  <c r="J26" i="3"/>
  <c r="K24" i="3"/>
  <c r="K170" i="3"/>
  <c r="J170" i="3"/>
  <c r="K162" i="3"/>
  <c r="J162" i="3"/>
  <c r="K20" i="3"/>
  <c r="J20" i="3"/>
  <c r="K13" i="3"/>
  <c r="J13" i="3"/>
  <c r="K10" i="3"/>
  <c r="J10" i="3"/>
  <c r="K143" i="3"/>
  <c r="J143" i="3"/>
  <c r="K135" i="3"/>
  <c r="J135" i="3"/>
  <c r="K127" i="3"/>
  <c r="J127" i="3"/>
  <c r="K119" i="3"/>
  <c r="J119" i="3"/>
  <c r="K111" i="3"/>
  <c r="J111" i="3"/>
  <c r="K103" i="3"/>
  <c r="J103" i="3"/>
  <c r="K95" i="3"/>
  <c r="J95" i="3"/>
  <c r="K86" i="3"/>
  <c r="J86" i="3"/>
  <c r="K78" i="3"/>
  <c r="J78" i="3"/>
  <c r="K70" i="3"/>
  <c r="J70" i="3"/>
  <c r="K234" i="3"/>
  <c r="J234" i="3"/>
  <c r="K203" i="3"/>
  <c r="J203" i="3"/>
  <c r="K8" i="3"/>
  <c r="J8" i="3"/>
  <c r="K114" i="3"/>
  <c r="J114" i="3"/>
  <c r="J81" i="3"/>
  <c r="K81" i="3"/>
  <c r="J225" i="3"/>
  <c r="K225" i="3"/>
  <c r="J202" i="3"/>
  <c r="K202" i="3"/>
  <c r="J30" i="3"/>
  <c r="K30" i="3"/>
  <c r="J21" i="3"/>
  <c r="K21" i="3"/>
  <c r="J150" i="3"/>
  <c r="K150" i="3"/>
  <c r="J121" i="3"/>
  <c r="K121" i="3"/>
  <c r="J88" i="3"/>
  <c r="K88" i="3"/>
  <c r="K69" i="3"/>
  <c r="J69" i="3"/>
  <c r="J216" i="3"/>
  <c r="K216" i="3"/>
  <c r="J50" i="3"/>
  <c r="K50" i="3"/>
  <c r="J188" i="3"/>
  <c r="K188" i="3"/>
  <c r="J181" i="3"/>
  <c r="K181" i="3"/>
  <c r="J155" i="3"/>
  <c r="K155" i="3"/>
  <c r="J136" i="3"/>
  <c r="K136" i="3"/>
  <c r="K87" i="3"/>
  <c r="K7" i="3"/>
  <c r="J7" i="3"/>
  <c r="J222" i="3"/>
  <c r="K222" i="3"/>
  <c r="K58" i="3"/>
  <c r="J58" i="3"/>
  <c r="J41" i="3"/>
  <c r="K41" i="3"/>
  <c r="J186" i="3"/>
  <c r="K186" i="3"/>
  <c r="J169" i="3"/>
  <c r="K169" i="3"/>
  <c r="K12" i="3"/>
  <c r="J12" i="3"/>
  <c r="J142" i="3"/>
  <c r="K142" i="3"/>
  <c r="J118" i="3"/>
  <c r="K118" i="3"/>
  <c r="K94" i="3"/>
  <c r="J94" i="3"/>
  <c r="K90" i="3"/>
  <c r="J90" i="3"/>
  <c r="K2" i="3"/>
  <c r="J2" i="3"/>
  <c r="J213" i="3"/>
  <c r="K213" i="3"/>
  <c r="J57" i="3"/>
  <c r="K57" i="3"/>
  <c r="K47" i="3"/>
  <c r="J47" i="3"/>
  <c r="K40" i="3"/>
  <c r="J40" i="3"/>
  <c r="K34" i="3"/>
  <c r="J34" i="3"/>
  <c r="K28" i="3"/>
  <c r="J28" i="3"/>
  <c r="J27" i="3"/>
  <c r="K27" i="3"/>
  <c r="K179" i="3"/>
  <c r="J179" i="3"/>
  <c r="J174" i="3"/>
  <c r="K174" i="3"/>
  <c r="K168" i="3"/>
  <c r="J168" i="3"/>
  <c r="K160" i="3"/>
  <c r="J160" i="3"/>
  <c r="K19" i="3"/>
  <c r="J19" i="3"/>
  <c r="K11" i="3"/>
  <c r="J11" i="3"/>
  <c r="K148" i="3"/>
  <c r="J148" i="3"/>
  <c r="J141" i="3"/>
  <c r="K141" i="3"/>
  <c r="K133" i="3"/>
  <c r="J133" i="3"/>
  <c r="J125" i="3"/>
  <c r="K125" i="3"/>
  <c r="K117" i="3"/>
  <c r="J117" i="3"/>
  <c r="K109" i="3"/>
  <c r="J109" i="3"/>
  <c r="K101" i="3"/>
  <c r="J101" i="3"/>
  <c r="K93" i="3"/>
  <c r="J93" i="3"/>
  <c r="J84" i="3"/>
  <c r="K84" i="3"/>
  <c r="J76" i="3"/>
  <c r="K76" i="3"/>
  <c r="K226" i="3"/>
  <c r="J226" i="3"/>
  <c r="K211" i="3"/>
  <c r="J211" i="3"/>
  <c r="K45" i="3"/>
  <c r="J45" i="3"/>
  <c r="K31" i="3"/>
  <c r="J31" i="3"/>
  <c r="K183" i="3"/>
  <c r="J183" i="3"/>
  <c r="K172" i="3"/>
  <c r="J172" i="3"/>
  <c r="K157" i="3"/>
  <c r="J157" i="3"/>
  <c r="K138" i="3"/>
  <c r="J138" i="3"/>
  <c r="K106" i="3"/>
  <c r="J106" i="3"/>
  <c r="J73" i="3"/>
  <c r="K73" i="3"/>
  <c r="J233" i="3"/>
  <c r="K233" i="3"/>
  <c r="J205" i="3"/>
  <c r="K205" i="3"/>
  <c r="J37" i="3"/>
  <c r="K37" i="3"/>
  <c r="J176" i="3"/>
  <c r="K176" i="3"/>
  <c r="J15" i="3"/>
  <c r="K15" i="3"/>
  <c r="J129" i="3"/>
  <c r="K129" i="3"/>
  <c r="J113" i="3"/>
  <c r="K113" i="3"/>
  <c r="J80" i="3"/>
  <c r="K80" i="3"/>
  <c r="K64" i="3"/>
  <c r="J64" i="3"/>
  <c r="J204" i="3"/>
  <c r="K204" i="3"/>
  <c r="J29" i="3"/>
  <c r="K29" i="3"/>
  <c r="J163" i="3"/>
  <c r="K163" i="3"/>
  <c r="J149" i="3"/>
  <c r="K149" i="3"/>
  <c r="K71" i="3"/>
  <c r="J71" i="3"/>
  <c r="K230" i="3"/>
  <c r="J230" i="3"/>
  <c r="J207" i="3"/>
  <c r="K207" i="3"/>
  <c r="K48" i="3"/>
  <c r="J48" i="3"/>
  <c r="J193" i="3"/>
  <c r="K193" i="3"/>
  <c r="K23" i="3"/>
  <c r="J154" i="3"/>
  <c r="K154" i="3"/>
  <c r="J126" i="3"/>
  <c r="K126" i="3"/>
  <c r="J102" i="3"/>
  <c r="K102" i="3"/>
  <c r="K77" i="3"/>
  <c r="J77" i="3"/>
  <c r="J6" i="3"/>
  <c r="K6" i="3"/>
  <c r="K221" i="3"/>
  <c r="J221" i="3"/>
  <c r="K199" i="3"/>
  <c r="J199" i="3"/>
  <c r="J5" i="3"/>
  <c r="K5" i="3"/>
  <c r="J228" i="3"/>
  <c r="K228" i="3"/>
  <c r="J220" i="3"/>
  <c r="K220" i="3"/>
  <c r="J212" i="3"/>
  <c r="K212" i="3"/>
  <c r="J61" i="3"/>
  <c r="K61" i="3"/>
  <c r="J56" i="3"/>
  <c r="K56" i="3"/>
  <c r="J198" i="3"/>
  <c r="K198" i="3"/>
  <c r="J46" i="3"/>
  <c r="K46" i="3"/>
  <c r="J196" i="3"/>
  <c r="K196" i="3"/>
  <c r="J33" i="3"/>
  <c r="K33" i="3"/>
  <c r="J192" i="3"/>
  <c r="K192" i="3"/>
  <c r="J185" i="3"/>
  <c r="K185" i="3"/>
  <c r="J178" i="3"/>
  <c r="K178" i="3"/>
  <c r="J22" i="3"/>
  <c r="K22" i="3"/>
  <c r="J167" i="3"/>
  <c r="K167" i="3"/>
  <c r="J159" i="3"/>
  <c r="K159" i="3"/>
  <c r="J18" i="3"/>
  <c r="K18" i="3"/>
  <c r="J153" i="3"/>
  <c r="K153" i="3"/>
  <c r="J147" i="3"/>
  <c r="K147" i="3"/>
  <c r="J140" i="3"/>
  <c r="K140" i="3"/>
  <c r="J132" i="3"/>
  <c r="K132" i="3"/>
  <c r="J124" i="3"/>
  <c r="K124" i="3"/>
  <c r="J116" i="3"/>
  <c r="K116" i="3"/>
  <c r="J108" i="3"/>
  <c r="K108" i="3"/>
  <c r="J100" i="3"/>
  <c r="K100" i="3"/>
  <c r="J92" i="3"/>
  <c r="K92" i="3"/>
  <c r="K83" i="3"/>
  <c r="J83" i="3"/>
  <c r="J75" i="3"/>
  <c r="K75" i="3"/>
  <c r="K66" i="3"/>
  <c r="J66" i="3"/>
  <c r="K206" i="3"/>
  <c r="J206" i="3"/>
  <c r="K16" i="3"/>
  <c r="J16" i="3"/>
  <c r="K130" i="3"/>
  <c r="J130" i="3"/>
  <c r="J89" i="3"/>
  <c r="K89" i="3"/>
  <c r="K65" i="3"/>
  <c r="J65" i="3"/>
  <c r="J210" i="3"/>
  <c r="K210" i="3"/>
  <c r="J44" i="3"/>
  <c r="K44" i="3"/>
  <c r="J182" i="3"/>
  <c r="K182" i="3"/>
  <c r="J156" i="3"/>
  <c r="K156" i="3"/>
  <c r="J137" i="3"/>
  <c r="K137" i="3"/>
  <c r="J105" i="3"/>
  <c r="K105" i="3"/>
  <c r="J72" i="3"/>
  <c r="K72" i="3"/>
  <c r="J224" i="3"/>
  <c r="K224" i="3"/>
  <c r="J209" i="3"/>
  <c r="K209" i="3"/>
  <c r="J43" i="3"/>
  <c r="K43" i="3"/>
  <c r="J175" i="3"/>
  <c r="K175" i="3"/>
  <c r="J14" i="3"/>
  <c r="K14" i="3"/>
  <c r="J120" i="3"/>
  <c r="K120" i="3"/>
  <c r="K79" i="3"/>
  <c r="J79" i="3"/>
  <c r="J3" i="3"/>
  <c r="K3" i="3"/>
  <c r="J214" i="3"/>
  <c r="K214" i="3"/>
  <c r="J200" i="3"/>
  <c r="K200" i="3"/>
  <c r="K195" i="3"/>
  <c r="J195" i="3"/>
  <c r="J180" i="3"/>
  <c r="K180" i="3"/>
  <c r="K161" i="3"/>
  <c r="J161" i="3"/>
  <c r="K9" i="3"/>
  <c r="J9" i="3"/>
  <c r="J134" i="3"/>
  <c r="K134" i="3"/>
  <c r="K110" i="3"/>
  <c r="J110" i="3"/>
  <c r="K85" i="3"/>
  <c r="J85" i="3"/>
  <c r="K229" i="3"/>
  <c r="J229" i="3"/>
  <c r="K62" i="3"/>
  <c r="J62" i="3"/>
  <c r="J67" i="3"/>
  <c r="K67" i="3"/>
  <c r="K235" i="3"/>
  <c r="J235" i="3"/>
  <c r="K227" i="3"/>
  <c r="J227" i="3"/>
  <c r="K219" i="3"/>
  <c r="J219" i="3"/>
  <c r="K63" i="3"/>
  <c r="J63" i="3"/>
  <c r="K60" i="3"/>
  <c r="J60" i="3"/>
  <c r="K55" i="3"/>
  <c r="J55" i="3"/>
  <c r="K53" i="3"/>
  <c r="J53" i="3"/>
  <c r="K197" i="3"/>
  <c r="J197" i="3"/>
  <c r="K39" i="3"/>
  <c r="J39" i="3"/>
  <c r="K32" i="3"/>
  <c r="J32" i="3"/>
  <c r="K191" i="3"/>
  <c r="J191" i="3"/>
  <c r="K184" i="3"/>
  <c r="J184" i="3"/>
  <c r="K25" i="3"/>
  <c r="J25" i="3"/>
  <c r="K173" i="3"/>
  <c r="J173" i="3"/>
  <c r="K166" i="3"/>
  <c r="J166" i="3"/>
  <c r="K158" i="3"/>
  <c r="J158" i="3"/>
  <c r="K17" i="3"/>
  <c r="J17" i="3"/>
  <c r="K152" i="3"/>
  <c r="J152" i="3"/>
  <c r="K146" i="3"/>
  <c r="J146" i="3"/>
  <c r="K139" i="3"/>
  <c r="J139" i="3"/>
  <c r="K131" i="3"/>
  <c r="J131" i="3"/>
  <c r="K123" i="3"/>
  <c r="J123" i="3"/>
  <c r="K115" i="3"/>
  <c r="J115" i="3"/>
  <c r="K107" i="3"/>
  <c r="J107" i="3"/>
  <c r="K99" i="3"/>
  <c r="J99" i="3"/>
  <c r="K91" i="3"/>
  <c r="J91" i="3"/>
  <c r="J82" i="3"/>
  <c r="K82" i="3"/>
  <c r="J74" i="3"/>
  <c r="K74" i="3"/>
</calcChain>
</file>

<file path=xl/connections.xml><?xml version="1.0" encoding="utf-8"?>
<connections xmlns="http://schemas.openxmlformats.org/spreadsheetml/2006/main">
  <connection id="1" name="UserExport_VBL_2" type="6" refreshedVersion="4" background="1" saveData="1">
    <textPr sourceFile="N:\IT\ActiveDirectory\UserExport_VBL_2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serExport_VBL_21" type="6" refreshedVersion="4" background="1" saveData="1">
    <textPr sourceFile="N:\IT\ActiveDirectory\UserExport_VBL_2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<sst xmlns="http://schemas.openxmlformats.org/spreadsheetml/2006/main" count="6429" uniqueCount="2488">
  <si>
    <t>Nachname</t>
  </si>
  <si>
    <t>Vorname</t>
  </si>
  <si>
    <t>Kostenstelle</t>
  </si>
  <si>
    <t>Abazaj</t>
  </si>
  <si>
    <t>Rexhe</t>
  </si>
  <si>
    <t>Achermann</t>
  </si>
  <si>
    <t>Alois</t>
  </si>
  <si>
    <t>Patrik</t>
  </si>
  <si>
    <t>Peter</t>
  </si>
  <si>
    <t>Agovic</t>
  </si>
  <si>
    <t>Samir</t>
  </si>
  <si>
    <t>Alibabic</t>
  </si>
  <si>
    <t>Ahmet</t>
  </si>
  <si>
    <t>Aliu</t>
  </si>
  <si>
    <t>Kani</t>
  </si>
  <si>
    <t>Amgarten</t>
  </si>
  <si>
    <t>Hans</t>
  </si>
  <si>
    <t>Amgwerd</t>
  </si>
  <si>
    <t>Marc</t>
  </si>
  <si>
    <t>Amrein</t>
  </si>
  <si>
    <t>Walter</t>
  </si>
  <si>
    <t>Amrhein</t>
  </si>
  <si>
    <t>Stephan</t>
  </si>
  <si>
    <t>Amstutz</t>
  </si>
  <si>
    <t>Hanspeter</t>
  </si>
  <si>
    <t>Andelic</t>
  </si>
  <si>
    <t>Jozo</t>
  </si>
  <si>
    <t>Anderhalden</t>
  </si>
  <si>
    <t>Kurt</t>
  </si>
  <si>
    <t>Anicic</t>
  </si>
  <si>
    <t>Slobodan</t>
  </si>
  <si>
    <t>Aschwanden</t>
  </si>
  <si>
    <t>Beat</t>
  </si>
  <si>
    <t>Azizi</t>
  </si>
  <si>
    <t>Agon</t>
  </si>
  <si>
    <t>Bächler</t>
  </si>
  <si>
    <t>Josef</t>
  </si>
  <si>
    <t>Urs</t>
  </si>
  <si>
    <t>Bachmann</t>
  </si>
  <si>
    <t>Franz</t>
  </si>
  <si>
    <t>Raphael</t>
  </si>
  <si>
    <t>Roland</t>
  </si>
  <si>
    <t>Bachmann Zemp</t>
  </si>
  <si>
    <t>Priska</t>
  </si>
  <si>
    <t>Baftiri</t>
  </si>
  <si>
    <t>Agim</t>
  </si>
  <si>
    <t>Balaj</t>
  </si>
  <si>
    <t>Mergim</t>
  </si>
  <si>
    <t>Balazi</t>
  </si>
  <si>
    <t>Arben</t>
  </si>
  <si>
    <t>Refat</t>
  </si>
  <si>
    <t>Banze</t>
  </si>
  <si>
    <t>Lars</t>
  </si>
  <si>
    <t>Bär</t>
  </si>
  <si>
    <t>Barczewski</t>
  </si>
  <si>
    <t>Barmettler</t>
  </si>
  <si>
    <t>Alfred</t>
  </si>
  <si>
    <t>Rolf</t>
  </si>
  <si>
    <t>Baumann</t>
  </si>
  <si>
    <t>Christian</t>
  </si>
  <si>
    <t>Baumeler</t>
  </si>
  <si>
    <t>Tanja</t>
  </si>
  <si>
    <t>Bayard</t>
  </si>
  <si>
    <t>René</t>
  </si>
  <si>
    <t>Bechter</t>
  </si>
  <si>
    <t>Kaspar</t>
  </si>
  <si>
    <t>Becker</t>
  </si>
  <si>
    <t>Deborah</t>
  </si>
  <si>
    <t>Bekcic</t>
  </si>
  <si>
    <t>Jovica</t>
  </si>
  <si>
    <t>Zoran</t>
  </si>
  <si>
    <t>Berger</t>
  </si>
  <si>
    <t>Thomas</t>
  </si>
  <si>
    <t>Betschart</t>
  </si>
  <si>
    <t>Eduard</t>
  </si>
  <si>
    <t>Biedermann</t>
  </si>
  <si>
    <t>Jürg</t>
  </si>
  <si>
    <t>Bienz</t>
  </si>
  <si>
    <t>Bieri</t>
  </si>
  <si>
    <t>Birrer</t>
  </si>
  <si>
    <t>Zlatko</t>
  </si>
  <si>
    <t>Bortoluzzi-Imgrüth</t>
  </si>
  <si>
    <t>Daniela</t>
  </si>
  <si>
    <t>Bourquin</t>
  </si>
  <si>
    <t>Roger</t>
  </si>
  <si>
    <t>Brand</t>
  </si>
  <si>
    <t>Markus</t>
  </si>
  <si>
    <t>Brica</t>
  </si>
  <si>
    <t>Anita</t>
  </si>
  <si>
    <t>Brönnimann</t>
  </si>
  <si>
    <t>Daniel</t>
  </si>
  <si>
    <t>Brügger</t>
  </si>
  <si>
    <t>Brun</t>
  </si>
  <si>
    <t>Robert</t>
  </si>
  <si>
    <t>Brunner</t>
  </si>
  <si>
    <t>Ronald</t>
  </si>
  <si>
    <t>Bucher</t>
  </si>
  <si>
    <t>Alex</t>
  </si>
  <si>
    <t>Ernst</t>
  </si>
  <si>
    <t>Jakob</t>
  </si>
  <si>
    <t>Mark</t>
  </si>
  <si>
    <t>Martin</t>
  </si>
  <si>
    <t>Patrick</t>
  </si>
  <si>
    <t>Pius</t>
  </si>
  <si>
    <t>Budmiger</t>
  </si>
  <si>
    <t>Reika</t>
  </si>
  <si>
    <t>Bühlmann</t>
  </si>
  <si>
    <t>André</t>
  </si>
  <si>
    <t>Mario</t>
  </si>
  <si>
    <t>Burch</t>
  </si>
  <si>
    <t>Bruno</t>
  </si>
  <si>
    <t>Bürgler</t>
  </si>
  <si>
    <t>Viktor</t>
  </si>
  <si>
    <t>Burkart</t>
  </si>
  <si>
    <t>Ilinka</t>
  </si>
  <si>
    <t>Jörg</t>
  </si>
  <si>
    <t>Cadisch</t>
  </si>
  <si>
    <t>Rani</t>
  </si>
  <si>
    <t>Cajljani</t>
  </si>
  <si>
    <t>Musa</t>
  </si>
  <si>
    <t>Campillo</t>
  </si>
  <si>
    <t>Oscar</t>
  </si>
  <si>
    <t>Campolattano</t>
  </si>
  <si>
    <t>Salvatore</t>
  </si>
  <si>
    <t>Carradori</t>
  </si>
  <si>
    <t>Ettore</t>
  </si>
  <si>
    <t>Casale</t>
  </si>
  <si>
    <t>Giuseppe</t>
  </si>
  <si>
    <t>Castro</t>
  </si>
  <si>
    <t>Domingos</t>
  </si>
  <si>
    <t>Ciglia</t>
  </si>
  <si>
    <t>Helga</t>
  </si>
  <si>
    <t>Cusumano</t>
  </si>
  <si>
    <t>Dach</t>
  </si>
  <si>
    <t>Younes</t>
  </si>
  <si>
    <t>Dall'Agnola</t>
  </si>
  <si>
    <t>Stefan</t>
  </si>
  <si>
    <t>Damiani</t>
  </si>
  <si>
    <t>Antonio</t>
  </si>
  <si>
    <t>Dätwyler</t>
  </si>
  <si>
    <t>Joel</t>
  </si>
  <si>
    <t>Debrunner</t>
  </si>
  <si>
    <t>Herbert</t>
  </si>
  <si>
    <t>Deflorin-Bienz</t>
  </si>
  <si>
    <t>Marianne</t>
  </si>
  <si>
    <t>Demolli</t>
  </si>
  <si>
    <t>Bekim</t>
  </si>
  <si>
    <t>Blerim</t>
  </si>
  <si>
    <t>Di Carlo</t>
  </si>
  <si>
    <t>Girolamo</t>
  </si>
  <si>
    <t>Di Secli</t>
  </si>
  <si>
    <t>Daniele</t>
  </si>
  <si>
    <t>Dimitrijevic</t>
  </si>
  <si>
    <t>Oliver</t>
  </si>
  <si>
    <t>D'Isa</t>
  </si>
  <si>
    <t>D'Onofrio</t>
  </si>
  <si>
    <t>Ivan</t>
  </si>
  <si>
    <t>Drago</t>
  </si>
  <si>
    <t>Durrer</t>
  </si>
  <si>
    <t>Silvia</t>
  </si>
  <si>
    <t>Dzelili</t>
  </si>
  <si>
    <t>Urim</t>
  </si>
  <si>
    <t>Eberli</t>
  </si>
  <si>
    <t>Venancio</t>
  </si>
  <si>
    <t>Eggimann</t>
  </si>
  <si>
    <t>Alexandra</t>
  </si>
  <si>
    <t>Egli</t>
  </si>
  <si>
    <t>Eicher</t>
  </si>
  <si>
    <t>Pascal</t>
  </si>
  <si>
    <t>Elmiger</t>
  </si>
  <si>
    <t>Hubert</t>
  </si>
  <si>
    <t>Emmenegger</t>
  </si>
  <si>
    <t>Ueli</t>
  </si>
  <si>
    <t>Estermann</t>
  </si>
  <si>
    <t>Jacqueline</t>
  </si>
  <si>
    <t>Fabris</t>
  </si>
  <si>
    <t>Adriano</t>
  </si>
  <si>
    <t>Feichtinger</t>
  </si>
  <si>
    <t>Norbert</t>
  </si>
  <si>
    <t>Felder</t>
  </si>
  <si>
    <t>Werner</t>
  </si>
  <si>
    <t>Fischer</t>
  </si>
  <si>
    <t>Armin</t>
  </si>
  <si>
    <t>Nico</t>
  </si>
  <si>
    <t>Fleischmann</t>
  </si>
  <si>
    <t>Simon</t>
  </si>
  <si>
    <t>Flückiger</t>
  </si>
  <si>
    <t>Förster</t>
  </si>
  <si>
    <t>Ronny</t>
  </si>
  <si>
    <t>Frei</t>
  </si>
  <si>
    <t>Frey</t>
  </si>
  <si>
    <t>Fröhlich</t>
  </si>
  <si>
    <t>Fuchs</t>
  </si>
  <si>
    <t>Furrer</t>
  </si>
  <si>
    <t>Heinz</t>
  </si>
  <si>
    <t>Gagliardi</t>
  </si>
  <si>
    <t>Gaillard</t>
  </si>
  <si>
    <t>Gander</t>
  </si>
  <si>
    <t>Erwin</t>
  </si>
  <si>
    <t>Garattoni</t>
  </si>
  <si>
    <t>Silvio</t>
  </si>
  <si>
    <t>Garcia</t>
  </si>
  <si>
    <t>Jesus Manuel</t>
  </si>
  <si>
    <t>Gashi</t>
  </si>
  <si>
    <t>Sami</t>
  </si>
  <si>
    <t>Gillmann</t>
  </si>
  <si>
    <t>Anton</t>
  </si>
  <si>
    <t>Gjergjaj</t>
  </si>
  <si>
    <t>Blerta</t>
  </si>
  <si>
    <t>Gmür-Gantenbein</t>
  </si>
  <si>
    <t>Heidi</t>
  </si>
  <si>
    <t>Golub</t>
  </si>
  <si>
    <t>Stipo</t>
  </si>
  <si>
    <t>Graber</t>
  </si>
  <si>
    <t>Eugen</t>
  </si>
  <si>
    <t>Grgic</t>
  </si>
  <si>
    <t>Ilija</t>
  </si>
  <si>
    <t>Grimm</t>
  </si>
  <si>
    <t>Grujanic</t>
  </si>
  <si>
    <t>Sandro</t>
  </si>
  <si>
    <t>Vladan</t>
  </si>
  <si>
    <t>Grüter</t>
  </si>
  <si>
    <t>Gübeli</t>
  </si>
  <si>
    <t>Bernadette</t>
  </si>
  <si>
    <t>Güntensperger</t>
  </si>
  <si>
    <t>Gut</t>
  </si>
  <si>
    <t>Paul</t>
  </si>
  <si>
    <t>Habegger</t>
  </si>
  <si>
    <t>Häcki</t>
  </si>
  <si>
    <t>Brigitte</t>
  </si>
  <si>
    <t>Raimund</t>
  </si>
  <si>
    <t>Häfliger</t>
  </si>
  <si>
    <t>Xaver</t>
  </si>
  <si>
    <t>Halter</t>
  </si>
  <si>
    <t>Heimann</t>
  </si>
  <si>
    <t>Heini</t>
  </si>
  <si>
    <t>Adolf</t>
  </si>
  <si>
    <t>Heiniger</t>
  </si>
  <si>
    <t>Herberg</t>
  </si>
  <si>
    <t>Herger</t>
  </si>
  <si>
    <t>Marvin</t>
  </si>
  <si>
    <t>Hermann</t>
  </si>
  <si>
    <t>Hertach</t>
  </si>
  <si>
    <t>Herzog</t>
  </si>
  <si>
    <t>Hildebrand</t>
  </si>
  <si>
    <t>Max</t>
  </si>
  <si>
    <t>Hirsiger</t>
  </si>
  <si>
    <t>Höchli</t>
  </si>
  <si>
    <t>Hoffmann</t>
  </si>
  <si>
    <t>Christoph</t>
  </si>
  <si>
    <t>Hofmann</t>
  </si>
  <si>
    <t>Hofstetter</t>
  </si>
  <si>
    <t>Hoppler</t>
  </si>
  <si>
    <t>Hrgota</t>
  </si>
  <si>
    <t>Grga</t>
  </si>
  <si>
    <t>Huber</t>
  </si>
  <si>
    <t>Bettina</t>
  </si>
  <si>
    <t>Marius</t>
  </si>
  <si>
    <t>Hübscher</t>
  </si>
  <si>
    <t>Hunkeler</t>
  </si>
  <si>
    <t>Myriam</t>
  </si>
  <si>
    <t>Huonder</t>
  </si>
  <si>
    <t>Wendelin</t>
  </si>
  <si>
    <t>Husar</t>
  </si>
  <si>
    <t>Silja</t>
  </si>
  <si>
    <t>Imeri</t>
  </si>
  <si>
    <t>Imfeld</t>
  </si>
  <si>
    <t>Imgrüth</t>
  </si>
  <si>
    <t>Ineichen</t>
  </si>
  <si>
    <t>Brigitta</t>
  </si>
  <si>
    <t>Melchior</t>
  </si>
  <si>
    <t>Inglin</t>
  </si>
  <si>
    <t>Ismajli</t>
  </si>
  <si>
    <t>Muharrem</t>
  </si>
  <si>
    <t>Iten</t>
  </si>
  <si>
    <t>Andreas</t>
  </si>
  <si>
    <t>Jacobs</t>
  </si>
  <si>
    <t>Lutz</t>
  </si>
  <si>
    <t>Jäggi</t>
  </si>
  <si>
    <t>David</t>
  </si>
  <si>
    <t>Jelancic</t>
  </si>
  <si>
    <t>Dario</t>
  </si>
  <si>
    <t>Jenny</t>
  </si>
  <si>
    <t>Marco</t>
  </si>
  <si>
    <t>Job</t>
  </si>
  <si>
    <t>Jost</t>
  </si>
  <si>
    <t>Karin</t>
  </si>
  <si>
    <t>Jovanovic</t>
  </si>
  <si>
    <t>Stanisa</t>
  </si>
  <si>
    <t>Juillerat</t>
  </si>
  <si>
    <t>Olivier</t>
  </si>
  <si>
    <t>Jurkic</t>
  </si>
  <si>
    <t>Petar</t>
  </si>
  <si>
    <t>Käch</t>
  </si>
  <si>
    <t>Kathriner</t>
  </si>
  <si>
    <t>Kaufmann</t>
  </si>
  <si>
    <t>Doris</t>
  </si>
  <si>
    <t>Keiser</t>
  </si>
  <si>
    <t>Keller</t>
  </si>
  <si>
    <t>Kempf</t>
  </si>
  <si>
    <t>Guido</t>
  </si>
  <si>
    <t>Kesselring</t>
  </si>
  <si>
    <t>Kipfer</t>
  </si>
  <si>
    <t>Knezevic</t>
  </si>
  <si>
    <t>Dragoslav</t>
  </si>
  <si>
    <t>Koch</t>
  </si>
  <si>
    <t>Seline</t>
  </si>
  <si>
    <t>Köchli</t>
  </si>
  <si>
    <t>Krasnici</t>
  </si>
  <si>
    <t>Hamit</t>
  </si>
  <si>
    <t>Kremenovic</t>
  </si>
  <si>
    <t>Zeljko</t>
  </si>
  <si>
    <t>Krummenacher</t>
  </si>
  <si>
    <t>Ursula</t>
  </si>
  <si>
    <t>Küchler</t>
  </si>
  <si>
    <t>Kühne</t>
  </si>
  <si>
    <t>Felix</t>
  </si>
  <si>
    <t>Künzli</t>
  </si>
  <si>
    <t>Kurmann</t>
  </si>
  <si>
    <t>Küttel</t>
  </si>
  <si>
    <t>Richard</t>
  </si>
  <si>
    <t>Lagger</t>
  </si>
  <si>
    <t>Klaus</t>
  </si>
  <si>
    <t>Lagler</t>
  </si>
  <si>
    <t>Lang</t>
  </si>
  <si>
    <t>Latifi</t>
  </si>
  <si>
    <t>Ikmet</t>
  </si>
  <si>
    <t>Lazarov</t>
  </si>
  <si>
    <t>Boge</t>
  </si>
  <si>
    <t>Leisibach</t>
  </si>
  <si>
    <t>Leutenegger</t>
  </si>
  <si>
    <t>Jonas</t>
  </si>
  <si>
    <t>Lezic</t>
  </si>
  <si>
    <t>Mehmed</t>
  </si>
  <si>
    <t>Liechti</t>
  </si>
  <si>
    <t>Limacher</t>
  </si>
  <si>
    <t>Link</t>
  </si>
  <si>
    <t>Manuela</t>
  </si>
  <si>
    <t>Lobina</t>
  </si>
  <si>
    <t>Lorenzo</t>
  </si>
  <si>
    <t>Lopes</t>
  </si>
  <si>
    <t>Luis</t>
  </si>
  <si>
    <t>Lopes Gomes</t>
  </si>
  <si>
    <t>Lustenberger</t>
  </si>
  <si>
    <t>Johann</t>
  </si>
  <si>
    <t>Luterbach</t>
  </si>
  <si>
    <t>Udo-Jürgen</t>
  </si>
  <si>
    <t>Maffeo</t>
  </si>
  <si>
    <t>Luciano</t>
  </si>
  <si>
    <t>Majic</t>
  </si>
  <si>
    <t>Marko</t>
  </si>
  <si>
    <t>Malbasic</t>
  </si>
  <si>
    <t>Novak</t>
  </si>
  <si>
    <t>Märchy</t>
  </si>
  <si>
    <t>Marijanovic</t>
  </si>
  <si>
    <t>Zeljo</t>
  </si>
  <si>
    <t>Marinello</t>
  </si>
  <si>
    <t>Markovic</t>
  </si>
  <si>
    <t>Igor</t>
  </si>
  <si>
    <t>Marra</t>
  </si>
  <si>
    <t>Alessandro</t>
  </si>
  <si>
    <t>Marty</t>
  </si>
  <si>
    <t>Mataj</t>
  </si>
  <si>
    <t>Mattausch</t>
  </si>
  <si>
    <t>Mattheis</t>
  </si>
  <si>
    <t>Natalie</t>
  </si>
  <si>
    <t>Mehr</t>
  </si>
  <si>
    <t>Meier</t>
  </si>
  <si>
    <t>Memisevic</t>
  </si>
  <si>
    <t>Nihad</t>
  </si>
  <si>
    <t>Memishi</t>
  </si>
  <si>
    <t>Faruk</t>
  </si>
  <si>
    <t>Menzel</t>
  </si>
  <si>
    <t>Ralf-Peter</t>
  </si>
  <si>
    <t>Mesic</t>
  </si>
  <si>
    <t>Ermin</t>
  </si>
  <si>
    <t>Meta</t>
  </si>
  <si>
    <t>Mevlan</t>
  </si>
  <si>
    <t>Metlar</t>
  </si>
  <si>
    <t>Goran</t>
  </si>
  <si>
    <t>Meyer</t>
  </si>
  <si>
    <t>Michel</t>
  </si>
  <si>
    <t>Miftari</t>
  </si>
  <si>
    <t>Kujtim</t>
  </si>
  <si>
    <t>Mijajlovic</t>
  </si>
  <si>
    <t>Sasa</t>
  </si>
  <si>
    <t>Miljkovic</t>
  </si>
  <si>
    <t>Milojevic</t>
  </si>
  <si>
    <t>Darko</t>
  </si>
  <si>
    <t>Milanko</t>
  </si>
  <si>
    <t>Miodrag</t>
  </si>
  <si>
    <t>Ming</t>
  </si>
  <si>
    <t>Hannes</t>
  </si>
  <si>
    <t>Monteiro de Sousa</t>
  </si>
  <si>
    <t>Nelson José</t>
  </si>
  <si>
    <t>Morina</t>
  </si>
  <si>
    <t>Enver</t>
  </si>
  <si>
    <t>Zymer</t>
  </si>
  <si>
    <t>Moser</t>
  </si>
  <si>
    <t>Pablo</t>
  </si>
  <si>
    <t>Moussallem</t>
  </si>
  <si>
    <t>Marwan</t>
  </si>
  <si>
    <t>Müller</t>
  </si>
  <si>
    <t>Heidy</t>
  </si>
  <si>
    <t>Münch</t>
  </si>
  <si>
    <t>Murtic</t>
  </si>
  <si>
    <t>Ibrahim</t>
  </si>
  <si>
    <t>Muslija</t>
  </si>
  <si>
    <t>Nevzat</t>
  </si>
  <si>
    <t>Näf</t>
  </si>
  <si>
    <t>Nater</t>
  </si>
  <si>
    <t>Nevistic</t>
  </si>
  <si>
    <t>Dragan</t>
  </si>
  <si>
    <t>Nicolo</t>
  </si>
  <si>
    <t>Andrea</t>
  </si>
  <si>
    <t>Niederberger</t>
  </si>
  <si>
    <t>Niehues</t>
  </si>
  <si>
    <t>Frank</t>
  </si>
  <si>
    <t>Nietlispach</t>
  </si>
  <si>
    <t>Nitschke</t>
  </si>
  <si>
    <t>Mirko</t>
  </si>
  <si>
    <t>Nuzzo</t>
  </si>
  <si>
    <t>Gioacchino</t>
  </si>
  <si>
    <t>Odermatt Baumann</t>
  </si>
  <si>
    <t>Hannelore</t>
  </si>
  <si>
    <t>Oswald</t>
  </si>
  <si>
    <t>Ottiger</t>
  </si>
  <si>
    <t>Manuel</t>
  </si>
  <si>
    <t>Pannatier</t>
  </si>
  <si>
    <t>Pavlovic</t>
  </si>
  <si>
    <t>Zrinko</t>
  </si>
  <si>
    <t>Peschke</t>
  </si>
  <si>
    <t>Zorka</t>
  </si>
  <si>
    <t>Peyer</t>
  </si>
  <si>
    <t>Michael</t>
  </si>
  <si>
    <t>Pfiffner</t>
  </si>
  <si>
    <t>Reto</t>
  </si>
  <si>
    <t>Pfister</t>
  </si>
  <si>
    <t>Jlona</t>
  </si>
  <si>
    <t>Pfund</t>
  </si>
  <si>
    <t>Piemontesi</t>
  </si>
  <si>
    <t>Pignat</t>
  </si>
  <si>
    <t>Piller</t>
  </si>
  <si>
    <t>Pilss</t>
  </si>
  <si>
    <t>Othmar</t>
  </si>
  <si>
    <t>Poos</t>
  </si>
  <si>
    <t>Ervin</t>
  </si>
  <si>
    <t>Prenrecaj</t>
  </si>
  <si>
    <t>Gjergj</t>
  </si>
  <si>
    <t>Pjeter</t>
  </si>
  <si>
    <t>Räbsamen</t>
  </si>
  <si>
    <t>Ramadani</t>
  </si>
  <si>
    <t>Muhamed</t>
  </si>
  <si>
    <t>Räuftlin</t>
  </si>
  <si>
    <t>Rea</t>
  </si>
  <si>
    <t>Reichmann</t>
  </si>
  <si>
    <t>Günter</t>
  </si>
  <si>
    <t>Reiner</t>
  </si>
  <si>
    <t>Alexander</t>
  </si>
  <si>
    <t>Renggli</t>
  </si>
  <si>
    <t>Bernhard</t>
  </si>
  <si>
    <t>Rigert</t>
  </si>
  <si>
    <t>Rindlisbacher</t>
  </si>
  <si>
    <t>Ritthaler</t>
  </si>
  <si>
    <t>Petra</t>
  </si>
  <si>
    <t>Rohrer</t>
  </si>
  <si>
    <t>Roos</t>
  </si>
  <si>
    <t>Rost</t>
  </si>
  <si>
    <t>Rainer</t>
  </si>
  <si>
    <t>Rota</t>
  </si>
  <si>
    <t>Rrustolli</t>
  </si>
  <si>
    <t>Flamur</t>
  </si>
  <si>
    <t>Rüedi</t>
  </si>
  <si>
    <t>Rüssli</t>
  </si>
  <si>
    <t>Sabeti</t>
  </si>
  <si>
    <t>Vahid</t>
  </si>
  <si>
    <t>Schelbert</t>
  </si>
  <si>
    <t>Schindler</t>
  </si>
  <si>
    <t>Schmassmann</t>
  </si>
  <si>
    <t>Schmid</t>
  </si>
  <si>
    <t>Schmidli</t>
  </si>
  <si>
    <t>Schneegass</t>
  </si>
  <si>
    <t>Sven</t>
  </si>
  <si>
    <t>Schulthess</t>
  </si>
  <si>
    <t>Schwarz</t>
  </si>
  <si>
    <t>Michèle</t>
  </si>
  <si>
    <t>Schwegler</t>
  </si>
  <si>
    <t>Screti</t>
  </si>
  <si>
    <t>Franco</t>
  </si>
  <si>
    <t>Seger</t>
  </si>
  <si>
    <t>Segui</t>
  </si>
  <si>
    <t>Marcos</t>
  </si>
  <si>
    <t>Sidler</t>
  </si>
  <si>
    <t>Siegenthaler</t>
  </si>
  <si>
    <t>Siegrist</t>
  </si>
  <si>
    <t>Sigrist</t>
  </si>
  <si>
    <t>Edgar</t>
  </si>
  <si>
    <t>Simic</t>
  </si>
  <si>
    <t>Mico</t>
  </si>
  <si>
    <t>Singer</t>
  </si>
  <si>
    <t>Skeledzija</t>
  </si>
  <si>
    <t>Mato</t>
  </si>
  <si>
    <t>Spataro</t>
  </si>
  <si>
    <t>Speiser</t>
  </si>
  <si>
    <t>Rita</t>
  </si>
  <si>
    <t>Stadelmann</t>
  </si>
  <si>
    <t>Stalder</t>
  </si>
  <si>
    <t>Ida</t>
  </si>
  <si>
    <t>Stankovic</t>
  </si>
  <si>
    <t>Milovan</t>
  </si>
  <si>
    <t>Steiner</t>
  </si>
  <si>
    <t>Steliga</t>
  </si>
  <si>
    <t>Eva</t>
  </si>
  <si>
    <t>Stirnimann</t>
  </si>
  <si>
    <t>Studhalter</t>
  </si>
  <si>
    <t>Stukenberg</t>
  </si>
  <si>
    <t>Sucur</t>
  </si>
  <si>
    <t>Srdjan</t>
  </si>
  <si>
    <t>Süess</t>
  </si>
  <si>
    <t>Sulejmani</t>
  </si>
  <si>
    <t>Sadet</t>
  </si>
  <si>
    <t>Suter</t>
  </si>
  <si>
    <t>Barbara</t>
  </si>
  <si>
    <t>Erich</t>
  </si>
  <si>
    <t>Tesmanovic</t>
  </si>
  <si>
    <t>Thalmann</t>
  </si>
  <si>
    <t>Theiler</t>
  </si>
  <si>
    <t>Thiele</t>
  </si>
  <si>
    <t>Stefanie</t>
  </si>
  <si>
    <t>Thomalla</t>
  </si>
  <si>
    <t>Thüring</t>
  </si>
  <si>
    <t>Todorovic</t>
  </si>
  <si>
    <t>Tresch</t>
  </si>
  <si>
    <t>Troxler</t>
  </si>
  <si>
    <t>Tschäulin</t>
  </si>
  <si>
    <t>Tyrodimos</t>
  </si>
  <si>
    <t>Alexandros</t>
  </si>
  <si>
    <t>Ungricht</t>
  </si>
  <si>
    <t>Unternährer</t>
  </si>
  <si>
    <t>Veigl</t>
  </si>
  <si>
    <t>Velthuys</t>
  </si>
  <si>
    <t>Wietse</t>
  </si>
  <si>
    <t>Vidor</t>
  </si>
  <si>
    <t>Krisztian</t>
  </si>
  <si>
    <t>Vieira Gameiro</t>
  </si>
  <si>
    <t>Voci</t>
  </si>
  <si>
    <t>Francesco</t>
  </si>
  <si>
    <t>Vogel</t>
  </si>
  <si>
    <t>Matthias</t>
  </si>
  <si>
    <t>Volic</t>
  </si>
  <si>
    <t>Anto</t>
  </si>
  <si>
    <t>von Allmen</t>
  </si>
  <si>
    <t>von Flüe</t>
  </si>
  <si>
    <t>von Rotz</t>
  </si>
  <si>
    <t>Janik</t>
  </si>
  <si>
    <t>Vukovic</t>
  </si>
  <si>
    <t>Aleksandar</t>
  </si>
  <si>
    <t>Walker</t>
  </si>
  <si>
    <t>Wanner</t>
  </si>
  <si>
    <t>Marcelle</t>
  </si>
  <si>
    <t>Waser</t>
  </si>
  <si>
    <t>Weber</t>
  </si>
  <si>
    <t>Wechsler</t>
  </si>
  <si>
    <t>Melina</t>
  </si>
  <si>
    <t>Wechsler-Kohler</t>
  </si>
  <si>
    <t>Weickart</t>
  </si>
  <si>
    <t>Wenger</t>
  </si>
  <si>
    <t>Wiegand</t>
  </si>
  <si>
    <t>Horst</t>
  </si>
  <si>
    <t>Wigger</t>
  </si>
  <si>
    <t>Willimann</t>
  </si>
  <si>
    <t>Wirth</t>
  </si>
  <si>
    <t>Witschi</t>
  </si>
  <si>
    <t>Wyrsch</t>
  </si>
  <si>
    <t>Xagoraris</t>
  </si>
  <si>
    <t>Evangelos</t>
  </si>
  <si>
    <t>Yadavar Nikravesh</t>
  </si>
  <si>
    <t>Ghassem</t>
  </si>
  <si>
    <t>Ymeraga</t>
  </si>
  <si>
    <t>Zanutta</t>
  </si>
  <si>
    <t>Livio</t>
  </si>
  <si>
    <t>Zaugg</t>
  </si>
  <si>
    <t>Zecevic</t>
  </si>
  <si>
    <t>Zemp</t>
  </si>
  <si>
    <t>Zgraggen</t>
  </si>
  <si>
    <t>Benjamin</t>
  </si>
  <si>
    <t>Zimmermann</t>
  </si>
  <si>
    <t>Leo</t>
  </si>
  <si>
    <t>Liselotte</t>
  </si>
  <si>
    <t>Pirmin</t>
  </si>
  <si>
    <t>Zivadinovic</t>
  </si>
  <si>
    <t>Milutin</t>
  </si>
  <si>
    <t>Zumbach-Reis dos Santos</t>
  </si>
  <si>
    <t>Isabel</t>
  </si>
  <si>
    <t>Zumberi</t>
  </si>
  <si>
    <t>Redzep</t>
  </si>
  <si>
    <t>Zumsteg</t>
  </si>
  <si>
    <t>Zurfluh</t>
  </si>
  <si>
    <t>Zymberi</t>
  </si>
  <si>
    <t>Selman</t>
  </si>
  <si>
    <t>UserId</t>
  </si>
  <si>
    <t>UserLogon</t>
  </si>
  <si>
    <t>FullName</t>
  </si>
  <si>
    <t>EMail</t>
  </si>
  <si>
    <t>CostCode</t>
  </si>
  <si>
    <t>CardNo</t>
  </si>
  <si>
    <t>ABACUS</t>
  </si>
  <si>
    <t>Abacus Testuser</t>
  </si>
  <si>
    <t>ABACUS2</t>
  </si>
  <si>
    <t>Abacus2 Testusser</t>
  </si>
  <si>
    <t>ABANOTIFY</t>
  </si>
  <si>
    <t>abanotify</t>
  </si>
  <si>
    <t>ABASCAN</t>
  </si>
  <si>
    <t>abascan</t>
  </si>
  <si>
    <t>ADMIN</t>
  </si>
  <si>
    <t>Administrator</t>
  </si>
  <si>
    <t>ADMINISTRATOR</t>
  </si>
  <si>
    <t>AMGARTEN</t>
  </si>
  <si>
    <t>Amgarten Hans</t>
  </si>
  <si>
    <t>AMGWERD</t>
  </si>
  <si>
    <t>Amgwerd Marc</t>
  </si>
  <si>
    <t>AMREIN</t>
  </si>
  <si>
    <t>Amrein Walter</t>
  </si>
  <si>
    <t>ARV</t>
  </si>
  <si>
    <t>arv</t>
  </si>
  <si>
    <t>ASCHWAND</t>
  </si>
  <si>
    <t>Aschwanden Beat</t>
  </si>
  <si>
    <t>AUSBILDUNG</t>
  </si>
  <si>
    <t>ausbildung tocco</t>
  </si>
  <si>
    <t>BA-SERVICE</t>
  </si>
  <si>
    <t>ba-service</t>
  </si>
  <si>
    <t>BA-TEST</t>
  </si>
  <si>
    <t>ba test</t>
  </si>
  <si>
    <t>BACHMANN</t>
  </si>
  <si>
    <t>Bachmann Priska</t>
  </si>
  <si>
    <t>BACHMANNR</t>
  </si>
  <si>
    <t>Bachmann Roland</t>
  </si>
  <si>
    <t>BACHMANR</t>
  </si>
  <si>
    <t>Bachmann Raphael</t>
  </si>
  <si>
    <t>BAECHLER</t>
  </si>
  <si>
    <t>Bächler Josef</t>
  </si>
  <si>
    <t>BAECHLERM</t>
  </si>
  <si>
    <t>Markus Baechler</t>
  </si>
  <si>
    <t>BARMETTLER</t>
  </si>
  <si>
    <t>Barmettler Rolf</t>
  </si>
  <si>
    <t>BARRACUDA</t>
  </si>
  <si>
    <t>barracuda</t>
  </si>
  <si>
    <t>BAUMELER</t>
  </si>
  <si>
    <t>Baumeler Tanja</t>
  </si>
  <si>
    <t>BE-DEDUP-USER</t>
  </si>
  <si>
    <t>be-dedup-user</t>
  </si>
  <si>
    <t>BEAMER</t>
  </si>
  <si>
    <t>Beamer IT</t>
  </si>
  <si>
    <t>BECHTER</t>
  </si>
  <si>
    <t>Bechter Kaspar</t>
  </si>
  <si>
    <t>BECKER</t>
  </si>
  <si>
    <t>Becker Deborah</t>
  </si>
  <si>
    <t>BEDIPS-TERM</t>
  </si>
  <si>
    <t>bedips-term</t>
  </si>
  <si>
    <t>BEDIPS-TERM3</t>
  </si>
  <si>
    <t>bedips-term3</t>
  </si>
  <si>
    <t>BEREITSTELLUNG</t>
  </si>
  <si>
    <t>Bereitstellung</t>
  </si>
  <si>
    <t>BEREITSTELLUNG2</t>
  </si>
  <si>
    <t>Bereitstellung2</t>
  </si>
  <si>
    <t>BERGMEISTER</t>
  </si>
  <si>
    <t>Bergmeister Claudia</t>
  </si>
  <si>
    <t>BIERI</t>
  </si>
  <si>
    <t>Bieri Urs</t>
  </si>
  <si>
    <t>BIERIR</t>
  </si>
  <si>
    <t>Bieri René</t>
  </si>
  <si>
    <t>BORTOLUZZI</t>
  </si>
  <si>
    <t>Bortoluzzi Daniela</t>
  </si>
  <si>
    <t>BRAND</t>
  </si>
  <si>
    <t>Brand Markus</t>
  </si>
  <si>
    <t>BRUN</t>
  </si>
  <si>
    <t>Brun Markus</t>
  </si>
  <si>
    <t>BRUNNER</t>
  </si>
  <si>
    <t>Brunner Ronald</t>
  </si>
  <si>
    <t>BRUNR</t>
  </si>
  <si>
    <t>Brun Robert</t>
  </si>
  <si>
    <t>BRUNT</t>
  </si>
  <si>
    <t>Brun Tamara</t>
  </si>
  <si>
    <t>BUCHER</t>
  </si>
  <si>
    <t>Bucher Pius</t>
  </si>
  <si>
    <t>BUCHERM</t>
  </si>
  <si>
    <t>Bucher Mark</t>
  </si>
  <si>
    <t>BUCHERW</t>
  </si>
  <si>
    <t>Bucher Walter</t>
  </si>
  <si>
    <t>BUDMIGER</t>
  </si>
  <si>
    <t>Budmiger Reika</t>
  </si>
  <si>
    <t>BURKART</t>
  </si>
  <si>
    <t>Burkart Kathrin</t>
  </si>
  <si>
    <t>BUS_BUS</t>
  </si>
  <si>
    <t>bus_bus</t>
  </si>
  <si>
    <t>CAR-2ACHS</t>
  </si>
  <si>
    <t>Car 802 2-Achser</t>
  </si>
  <si>
    <t>CAR-3ACHS</t>
  </si>
  <si>
    <t>Car 801 3-Achser</t>
  </si>
  <si>
    <t>CAR-3ACHS804</t>
  </si>
  <si>
    <t>Car 804 3-Achser</t>
  </si>
  <si>
    <t>CAR-RES</t>
  </si>
  <si>
    <t>Car Reservationen</t>
  </si>
  <si>
    <t>CARDST3-ACHS803</t>
  </si>
  <si>
    <t>Car 803 DST</t>
  </si>
  <si>
    <t>CERTENROLLMEN-WEBSRV</t>
  </si>
  <si>
    <t>certenrollmen-Websrv</t>
  </si>
  <si>
    <t>DAETWYLER</t>
  </si>
  <si>
    <t>Dätwyler Joel</t>
  </si>
  <si>
    <t>DEFAULT</t>
  </si>
  <si>
    <t>default user</t>
  </si>
  <si>
    <t>DIMITRIJEVIC</t>
  </si>
  <si>
    <t>Dimitrijevic Oliver</t>
  </si>
  <si>
    <t>EICHER</t>
  </si>
  <si>
    <t>Eicher Pascal</t>
  </si>
  <si>
    <t>EMMENEGG</t>
  </si>
  <si>
    <t>Emmenegger Hans</t>
  </si>
  <si>
    <t>EMMENEGGER</t>
  </si>
  <si>
    <t>Emmenegger Ueli</t>
  </si>
  <si>
    <t>EMPFSCREEN</t>
  </si>
  <si>
    <t>Empfang Bildschirm</t>
  </si>
  <si>
    <t>ERNI</t>
  </si>
  <si>
    <t>Erni Pius</t>
  </si>
  <si>
    <t>ESTERMANN</t>
  </si>
  <si>
    <t>Estermann Jacqueline</t>
  </si>
  <si>
    <t>EVADMIN</t>
  </si>
  <si>
    <t>EVadmin</t>
  </si>
  <si>
    <t>EVJOURNAL</t>
  </si>
  <si>
    <t>EVjournal</t>
  </si>
  <si>
    <t>EVJOURNAL2010</t>
  </si>
  <si>
    <t>EVJournal2010</t>
  </si>
  <si>
    <t>EVMBX</t>
  </si>
  <si>
    <t>EVmbx</t>
  </si>
  <si>
    <t>EVOWA</t>
  </si>
  <si>
    <t>EVSYSMBX2010_MAIL05</t>
  </si>
  <si>
    <t>EVsysmbx2010_mail05</t>
  </si>
  <si>
    <t>EVSYSMBX2010_MAIL06</t>
  </si>
  <si>
    <t>EVsysmbx2010_mail06</t>
  </si>
  <si>
    <t>EXCHANGEZUGRIFF</t>
  </si>
  <si>
    <t>ExchangeZugriff</t>
  </si>
  <si>
    <t>FACHZENTRUM2</t>
  </si>
  <si>
    <t>Fachzentrum2 Schulungsnotebook</t>
  </si>
  <si>
    <t>FAHRZEUG_BESTELLUNG</t>
  </si>
  <si>
    <t>Fahrzeug_Bestellung</t>
  </si>
  <si>
    <t>FEICHTINGER</t>
  </si>
  <si>
    <t>Feichtinger Norbert</t>
  </si>
  <si>
    <t>FISCHER</t>
  </si>
  <si>
    <t>Nico Fischer</t>
  </si>
  <si>
    <t>FLEISCHMANN</t>
  </si>
  <si>
    <t>Fleischmann Simon</t>
  </si>
  <si>
    <t>FLYER-CARGO</t>
  </si>
  <si>
    <t>Flyer Cargo</t>
  </si>
  <si>
    <t>FLYER-T8</t>
  </si>
  <si>
    <t>Flyer T8</t>
  </si>
  <si>
    <t>FUCHS</t>
  </si>
  <si>
    <t>Fuchs Thomas</t>
  </si>
  <si>
    <t>GARCIA</t>
  </si>
  <si>
    <t>Garcia Manuel</t>
  </si>
  <si>
    <t>GEHRER</t>
  </si>
  <si>
    <t>Gehrer Michael</t>
  </si>
  <si>
    <t>GEHRIG</t>
  </si>
  <si>
    <t>Gehrig Patrick</t>
  </si>
  <si>
    <t>GJERGJAJ</t>
  </si>
  <si>
    <t>Gjergjaj Blerta</t>
  </si>
  <si>
    <t>GMUER</t>
  </si>
  <si>
    <t>Gmür Heidi</t>
  </si>
  <si>
    <t>GRAENI</t>
  </si>
  <si>
    <t>Gräni Fabio</t>
  </si>
  <si>
    <t>GRUETER</t>
  </si>
  <si>
    <t>Grüter Alois</t>
  </si>
  <si>
    <t>HABEGGER</t>
  </si>
  <si>
    <t>Habegger Rolf</t>
  </si>
  <si>
    <t>HAEFLIGE</t>
  </si>
  <si>
    <t>Häfliger Xaver</t>
  </si>
  <si>
    <t>HEIMANN</t>
  </si>
  <si>
    <t>Heimann Walter</t>
  </si>
  <si>
    <t>HEINI</t>
  </si>
  <si>
    <t>Heini Adolf</t>
  </si>
  <si>
    <t>HERGER</t>
  </si>
  <si>
    <t>Herger Marvin</t>
  </si>
  <si>
    <t>HERMANN</t>
  </si>
  <si>
    <t>Hermann Markus</t>
  </si>
  <si>
    <t>HERZOG</t>
  </si>
  <si>
    <t>Herzog Brigitte</t>
  </si>
  <si>
    <t>HERZOGAG</t>
  </si>
  <si>
    <t>Herzog AG</t>
  </si>
  <si>
    <t>HILDEBRA</t>
  </si>
  <si>
    <t>Hildebrand Max</t>
  </si>
  <si>
    <t>HOECHLI</t>
  </si>
  <si>
    <t>Höchli Daniel</t>
  </si>
  <si>
    <t>HOFMANN</t>
  </si>
  <si>
    <t>Hofmann Markus</t>
  </si>
  <si>
    <t>HOPPLER</t>
  </si>
  <si>
    <t>Hoppler André</t>
  </si>
  <si>
    <t>HUBARBEITSBUEHNE</t>
  </si>
  <si>
    <t>Hubarbeitsbuehne</t>
  </si>
  <si>
    <t>HUBERB</t>
  </si>
  <si>
    <t>Huber Bettina</t>
  </si>
  <si>
    <t>HUBERM</t>
  </si>
  <si>
    <t>Huber Marius</t>
  </si>
  <si>
    <t>HUBERU</t>
  </si>
  <si>
    <t>Huber Urs</t>
  </si>
  <si>
    <t>HUNKELER</t>
  </si>
  <si>
    <t>Hunkeler Myriam</t>
  </si>
  <si>
    <t>HUSAR</t>
  </si>
  <si>
    <t>Husar Silja</t>
  </si>
  <si>
    <t>HYBRID</t>
  </si>
  <si>
    <t>Hybrid</t>
  </si>
  <si>
    <t>IPSER</t>
  </si>
  <si>
    <t>Ipser Remo</t>
  </si>
  <si>
    <t>ITEN</t>
  </si>
  <si>
    <t>Iten Andreas</t>
  </si>
  <si>
    <t>JAEGGI</t>
  </si>
  <si>
    <t>Jäggi David</t>
  </si>
  <si>
    <t>JAUCH</t>
  </si>
  <si>
    <t>Jauch Oliver</t>
  </si>
  <si>
    <t>JENNY</t>
  </si>
  <si>
    <t>Jenny Walter</t>
  </si>
  <si>
    <t>KAUFMA</t>
  </si>
  <si>
    <t>Kaufmann Doris</t>
  </si>
  <si>
    <t>KAUFMANNM</t>
  </si>
  <si>
    <t>Kaufmann Marc</t>
  </si>
  <si>
    <t>KELLER</t>
  </si>
  <si>
    <t>Keller Heinz</t>
  </si>
  <si>
    <t>KIPFER</t>
  </si>
  <si>
    <t>Kipfer Lars</t>
  </si>
  <si>
    <t>KLEINBUS</t>
  </si>
  <si>
    <t>Kleinbus</t>
  </si>
  <si>
    <t>KOCH</t>
  </si>
  <si>
    <t>Koch Seline</t>
  </si>
  <si>
    <t>KRUMMENA</t>
  </si>
  <si>
    <t>Krummenacher Ursula</t>
  </si>
  <si>
    <t>KUECHLER</t>
  </si>
  <si>
    <t>Küchler Peter</t>
  </si>
  <si>
    <t>KUETTEL</t>
  </si>
  <si>
    <t>Küttel Richard</t>
  </si>
  <si>
    <t>KUNZ</t>
  </si>
  <si>
    <t>Kunz Kurt</t>
  </si>
  <si>
    <t>KURMANN</t>
  </si>
  <si>
    <t>Kurmann Beat</t>
  </si>
  <si>
    <t>KöCHLI</t>
  </si>
  <si>
    <t>Köchli Sandro</t>
  </si>
  <si>
    <t>LANG</t>
  </si>
  <si>
    <t>Lang Markus</t>
  </si>
  <si>
    <t>LEISIBACH</t>
  </si>
  <si>
    <t>Leisibach Pius</t>
  </si>
  <si>
    <t>LEITST</t>
  </si>
  <si>
    <t>Leitstelle</t>
  </si>
  <si>
    <t>LIKA</t>
  </si>
  <si>
    <t>Lika Bujar</t>
  </si>
  <si>
    <t>LIODISPATCH</t>
  </si>
  <si>
    <t>LUSTENBE</t>
  </si>
  <si>
    <t>Lustenberger Beat</t>
  </si>
  <si>
    <t>LUTERBACH</t>
  </si>
  <si>
    <t>Luterbach Andreas</t>
  </si>
  <si>
    <t>MALBASIC</t>
  </si>
  <si>
    <t>Malbasic Novak</t>
  </si>
  <si>
    <t>MARTY</t>
  </si>
  <si>
    <t>Marty Guido</t>
  </si>
  <si>
    <t>MATTHEIS</t>
  </si>
  <si>
    <t>Mattheis Natalie</t>
  </si>
  <si>
    <t>MEIER</t>
  </si>
  <si>
    <t>Meier Adrian</t>
  </si>
  <si>
    <t>MEIERPE</t>
  </si>
  <si>
    <t>Meier Peter</t>
  </si>
  <si>
    <t>MICHEL</t>
  </si>
  <si>
    <t>Michel Thomas</t>
  </si>
  <si>
    <t>MIDIBUS-617</t>
  </si>
  <si>
    <t>Midi-Bus 617</t>
  </si>
  <si>
    <t>MING</t>
  </si>
  <si>
    <t>Ming Beat</t>
  </si>
  <si>
    <t>MINGH</t>
  </si>
  <si>
    <t>Ming Hannes</t>
  </si>
  <si>
    <t>MUFF</t>
  </si>
  <si>
    <t>Muff Nicole</t>
  </si>
  <si>
    <t>NATER</t>
  </si>
  <si>
    <t>Nater Beat</t>
  </si>
  <si>
    <t>NIEDERBERGER</t>
  </si>
  <si>
    <t>Niederberger Patrick</t>
  </si>
  <si>
    <t>NIETLISPACHM</t>
  </si>
  <si>
    <t>Nietlispach Marco</t>
  </si>
  <si>
    <t>OTTIGER</t>
  </si>
  <si>
    <t>Ottiger Manuel</t>
  </si>
  <si>
    <t>PESCHKE</t>
  </si>
  <si>
    <t>Peschke Zorka</t>
  </si>
  <si>
    <t>PETER</t>
  </si>
  <si>
    <t>Peter René</t>
  </si>
  <si>
    <t>PFISTER</t>
  </si>
  <si>
    <t>Pfister Jlona</t>
  </si>
  <si>
    <t>PIEMONTESI</t>
  </si>
  <si>
    <t>Piemontesi Bruno</t>
  </si>
  <si>
    <t>PRAESI</t>
  </si>
  <si>
    <t>präsentation</t>
  </si>
  <si>
    <t>RAEUFTLI</t>
  </si>
  <si>
    <t>Räuftlin Peter</t>
  </si>
  <si>
    <t>RAUM-DIETSCHIBERG</t>
  </si>
  <si>
    <t>Raum Dietschiberg</t>
  </si>
  <si>
    <t>RAUMFRIGOREX</t>
  </si>
  <si>
    <t>Raum Frigorex</t>
  </si>
  <si>
    <t>RAUMLANDENBERG</t>
  </si>
  <si>
    <t>Raum Landenberg</t>
  </si>
  <si>
    <t>RAUMPILATUS</t>
  </si>
  <si>
    <t>Raum Pilatus</t>
  </si>
  <si>
    <t>RAUMRIGI</t>
  </si>
  <si>
    <t>Raum Rigi</t>
  </si>
  <si>
    <t>RAUMWECHSLER</t>
  </si>
  <si>
    <t>Raum Wechsler (MAG Betrieb)</t>
  </si>
  <si>
    <t>RAUMWEINBERGLI</t>
  </si>
  <si>
    <t>Raum Weinbergli</t>
  </si>
  <si>
    <t>REVISION</t>
  </si>
  <si>
    <t>ROST</t>
  </si>
  <si>
    <t>Rost Rainer</t>
  </si>
  <si>
    <t>RUBIS</t>
  </si>
  <si>
    <t>Rubis Sarah</t>
  </si>
  <si>
    <t>RUEEDIJ</t>
  </si>
  <si>
    <t>Rüedi Jacqueline</t>
  </si>
  <si>
    <t>SA-SPADMIN</t>
  </si>
  <si>
    <t>sa-spadmin</t>
  </si>
  <si>
    <t>SA-SPCTHUB</t>
  </si>
  <si>
    <t>sa-spcthub</t>
  </si>
  <si>
    <t>SA-SPFARM</t>
  </si>
  <si>
    <t>sa-spfarm</t>
  </si>
  <si>
    <t>SA-SPINTRANET</t>
  </si>
  <si>
    <t>sa-spintranet</t>
  </si>
  <si>
    <t>SA-SPMYSITE</t>
  </si>
  <si>
    <t>sa-spmysite</t>
  </si>
  <si>
    <t>SA-SPSEARCH</t>
  </si>
  <si>
    <t>sa-spsearch</t>
  </si>
  <si>
    <t>SA-SPSEARCHADMIN</t>
  </si>
  <si>
    <t>sa-spsearchadmin</t>
  </si>
  <si>
    <t>SA-SPSERVICES</t>
  </si>
  <si>
    <t>sa-spservices</t>
  </si>
  <si>
    <t>SA-SPUSERPROFILE</t>
  </si>
  <si>
    <t>sa-spuserprofile</t>
  </si>
  <si>
    <t>SCHAERLIA</t>
  </si>
  <si>
    <t>Schärli Astrid</t>
  </si>
  <si>
    <t>SCHMASSM</t>
  </si>
  <si>
    <t>Schmassmann Norbert</t>
  </si>
  <si>
    <t>SCHMIDLI</t>
  </si>
  <si>
    <t>Schmidli Hans</t>
  </si>
  <si>
    <t>SCHMOCKER</t>
  </si>
  <si>
    <t>Schmocker Marc</t>
  </si>
  <si>
    <t>SCHNUPPERLEHRLING</t>
  </si>
  <si>
    <t>Schnupperlehrling</t>
  </si>
  <si>
    <t>SCHNUPPERLEHRLING_IT</t>
  </si>
  <si>
    <t>IT Schnupperlehrling</t>
  </si>
  <si>
    <t>SCHULE2</t>
  </si>
  <si>
    <t>Schule2</t>
  </si>
  <si>
    <t>SCHULTHE</t>
  </si>
  <si>
    <t>Schulthess Peter</t>
  </si>
  <si>
    <t>SCHWARZ</t>
  </si>
  <si>
    <t>Schwarz Michèle</t>
  </si>
  <si>
    <t>SCURA</t>
  </si>
  <si>
    <t>Scura Mirella</t>
  </si>
  <si>
    <t>SC_IMPORT</t>
  </si>
  <si>
    <t>SafeCom import user</t>
  </si>
  <si>
    <t>SEGUI</t>
  </si>
  <si>
    <t>Segui Marcos</t>
  </si>
  <si>
    <t>SENNRICH</t>
  </si>
  <si>
    <t>Sennrich Walter</t>
  </si>
  <si>
    <t>SIDLER</t>
  </si>
  <si>
    <t>Sidler Daniel</t>
  </si>
  <si>
    <t>SIEGENTHALER</t>
  </si>
  <si>
    <t>Siegenthaler Alexander</t>
  </si>
  <si>
    <t>SPOS-SERVICE</t>
  </si>
  <si>
    <t>S-POS Servicetechniker</t>
  </si>
  <si>
    <t>SPOS.BACKEND</t>
  </si>
  <si>
    <t>S-POS backend</t>
  </si>
  <si>
    <t>SPOS.FRONTEND</t>
  </si>
  <si>
    <t>S-POS frontend</t>
  </si>
  <si>
    <t>SPOSVIEWER</t>
  </si>
  <si>
    <t>STIRNIMA</t>
  </si>
  <si>
    <t>Stirnimann Hans</t>
  </si>
  <si>
    <t>STIRNIMANND</t>
  </si>
  <si>
    <t>Stirnimann Daniel</t>
  </si>
  <si>
    <t>STROHECKER</t>
  </si>
  <si>
    <t>Daniel Strohecker</t>
  </si>
  <si>
    <t>STUDERUS</t>
  </si>
  <si>
    <t>Studerus Kurt</t>
  </si>
  <si>
    <t>STUDHALJ</t>
  </si>
  <si>
    <t>Studhalter Josef</t>
  </si>
  <si>
    <t>TANNER</t>
  </si>
  <si>
    <t>Tanner Bettina</t>
  </si>
  <si>
    <t>TECH</t>
  </si>
  <si>
    <t>Technician</t>
  </si>
  <si>
    <t>TERMLAGER</t>
  </si>
  <si>
    <t>Termlager</t>
  </si>
  <si>
    <t>THEILER</t>
  </si>
  <si>
    <t>Theiler Franz</t>
  </si>
  <si>
    <t>THEORIERAUM64</t>
  </si>
  <si>
    <t>Theorieraum Tribschenstrasse 64</t>
  </si>
  <si>
    <t>THIELE</t>
  </si>
  <si>
    <t>Thiele Stefanie</t>
  </si>
  <si>
    <t>THUERING</t>
  </si>
  <si>
    <t>Thüring Werner</t>
  </si>
  <si>
    <t>THUERINGT</t>
  </si>
  <si>
    <t>Thüring Tanja</t>
  </si>
  <si>
    <t>TWERENBOLD</t>
  </si>
  <si>
    <t>Twerenbold Kurt</t>
  </si>
  <si>
    <t>UNFALLBUERO</t>
  </si>
  <si>
    <t>Unfallbuero</t>
  </si>
  <si>
    <t>UNTERNAE</t>
  </si>
  <si>
    <t>Unternährer Reto</t>
  </si>
  <si>
    <t>VBLESX-NFS</t>
  </si>
  <si>
    <t>vblesx-nfs</t>
  </si>
  <si>
    <t>VERKAUF</t>
  </si>
  <si>
    <t>Verkauf Bahnhof</t>
  </si>
  <si>
    <t>VITO6</t>
  </si>
  <si>
    <t>Fahrzeug Vito 6</t>
  </si>
  <si>
    <t>VONALLMEN</t>
  </si>
  <si>
    <t>von Allmen Thomas</t>
  </si>
  <si>
    <t>VONROTZ</t>
  </si>
  <si>
    <t>von Rotz Janik</t>
  </si>
  <si>
    <t>VUKOVIC</t>
  </si>
  <si>
    <t>Vukovic Aleksandar</t>
  </si>
  <si>
    <t>WALDIS</t>
  </si>
  <si>
    <t>Waldis Servicetechniker</t>
  </si>
  <si>
    <t>WALKER</t>
  </si>
  <si>
    <t>Walker Richard</t>
  </si>
  <si>
    <t>WALTHER</t>
  </si>
  <si>
    <t>Walther Roland</t>
  </si>
  <si>
    <t>WANNER</t>
  </si>
  <si>
    <t>Wanner Marcelle</t>
  </si>
  <si>
    <t>WASER</t>
  </si>
  <si>
    <t>Waser Michèle</t>
  </si>
  <si>
    <t>WEBER</t>
  </si>
  <si>
    <t>Weber Rudolf</t>
  </si>
  <si>
    <t>WECHSLEJ</t>
  </si>
  <si>
    <t>Wechsler Josef</t>
  </si>
  <si>
    <t>WECHSLER</t>
  </si>
  <si>
    <t>Wechsler Ursula</t>
  </si>
  <si>
    <t>WECHSLERM</t>
  </si>
  <si>
    <t>Wechsler Melina</t>
  </si>
  <si>
    <t>WEIBEL</t>
  </si>
  <si>
    <t>Weibel Sandro</t>
  </si>
  <si>
    <t>WENGER</t>
  </si>
  <si>
    <t>Wenger Erich</t>
  </si>
  <si>
    <t>WERKSTATT</t>
  </si>
  <si>
    <t>Werkstatt</t>
  </si>
  <si>
    <t>WILLIMANN</t>
  </si>
  <si>
    <t>Willimann Daniela</t>
  </si>
  <si>
    <t>WIN7</t>
  </si>
  <si>
    <t>win7 Test</t>
  </si>
  <si>
    <t>WTK</t>
  </si>
  <si>
    <t>WTK Moveo</t>
  </si>
  <si>
    <t>WTK3</t>
  </si>
  <si>
    <t>wtk3 User</t>
  </si>
  <si>
    <t>WWWTERM-KLAUFT2</t>
  </si>
  <si>
    <t>wwwterm-klauft2</t>
  </si>
  <si>
    <t>ZABBIX</t>
  </si>
  <si>
    <t>zabbix Monitoring</t>
  </si>
  <si>
    <t>ZANUTTA</t>
  </si>
  <si>
    <t>Livio Zanutta</t>
  </si>
  <si>
    <t>ZAUGG</t>
  </si>
  <si>
    <t>Zaugg David</t>
  </si>
  <si>
    <t>ZEG01</t>
  </si>
  <si>
    <t>ZEG02</t>
  </si>
  <si>
    <t>ZEG03</t>
  </si>
  <si>
    <t>ZEG04</t>
  </si>
  <si>
    <t>ZEG05</t>
  </si>
  <si>
    <t>ZEG06</t>
  </si>
  <si>
    <t>ZEG07</t>
  </si>
  <si>
    <t>ZEG08</t>
  </si>
  <si>
    <t>ZEG09</t>
  </si>
  <si>
    <t>ZEMP</t>
  </si>
  <si>
    <t>Zemp Andreas</t>
  </si>
  <si>
    <t>ZGRAGGEN</t>
  </si>
  <si>
    <t>Zgraggen Benjamin</t>
  </si>
  <si>
    <t>ZIMMERMANNL</t>
  </si>
  <si>
    <t>Zimmermann Liselotte</t>
  </si>
  <si>
    <t>ZUMBUEHL</t>
  </si>
  <si>
    <t>Zumbühl Claudia</t>
  </si>
  <si>
    <t>ZUMSTEG</t>
  </si>
  <si>
    <t>Zumsteg Christian</t>
  </si>
  <si>
    <t>ausbildung</t>
  </si>
  <si>
    <t>IT</t>
  </si>
  <si>
    <t>Kathrin</t>
  </si>
  <si>
    <t>Car</t>
  </si>
  <si>
    <t>Flyer</t>
  </si>
  <si>
    <t>Remo</t>
  </si>
  <si>
    <t>vbl</t>
  </si>
  <si>
    <t>S-POS</t>
  </si>
  <si>
    <t>Bahnhof</t>
  </si>
  <si>
    <t>amgwerd</t>
  </si>
  <si>
    <t>tocco</t>
  </si>
  <si>
    <t>barmettler</t>
  </si>
  <si>
    <t>baumeler</t>
  </si>
  <si>
    <t>Beamer</t>
  </si>
  <si>
    <t>becker</t>
  </si>
  <si>
    <t>bergmeister</t>
  </si>
  <si>
    <t>bortoluzzi</t>
  </si>
  <si>
    <t>brand</t>
  </si>
  <si>
    <t>brunner</t>
  </si>
  <si>
    <t>Reservationen</t>
  </si>
  <si>
    <t>Daetwyler</t>
  </si>
  <si>
    <t>dimitrijevic</t>
  </si>
  <si>
    <t>emmenegger</t>
  </si>
  <si>
    <t>Cargo</t>
  </si>
  <si>
    <t>T8</t>
  </si>
  <si>
    <t>Gehrer</t>
  </si>
  <si>
    <t>gmuer</t>
  </si>
  <si>
    <t>graeni</t>
  </si>
  <si>
    <t>Grueter</t>
  </si>
  <si>
    <t>Hoechli</t>
  </si>
  <si>
    <t>hunkeler</t>
  </si>
  <si>
    <t>husar</t>
  </si>
  <si>
    <t>Ipser</t>
  </si>
  <si>
    <t>Jauch</t>
  </si>
  <si>
    <t>kuechler</t>
  </si>
  <si>
    <t>Kunz</t>
  </si>
  <si>
    <t>kurmann</t>
  </si>
  <si>
    <t>lang</t>
  </si>
  <si>
    <t>lika</t>
  </si>
  <si>
    <t>luterbach</t>
  </si>
  <si>
    <t>malbasic</t>
  </si>
  <si>
    <t>mattheis</t>
  </si>
  <si>
    <t>meier</t>
  </si>
  <si>
    <t>michel</t>
  </si>
  <si>
    <t>muff</t>
  </si>
  <si>
    <t>niederberger</t>
  </si>
  <si>
    <t>pfister</t>
  </si>
  <si>
    <t>segui</t>
  </si>
  <si>
    <t>Sennrich</t>
  </si>
  <si>
    <t>sidler</t>
  </si>
  <si>
    <t>siegenthaler</t>
  </si>
  <si>
    <t>Servicetechniker</t>
  </si>
  <si>
    <t>backend</t>
  </si>
  <si>
    <t>frontend</t>
  </si>
  <si>
    <t>Studerus</t>
  </si>
  <si>
    <t>tanner</t>
  </si>
  <si>
    <t>Theorieraum</t>
  </si>
  <si>
    <t>Thuering</t>
  </si>
  <si>
    <t>twerenbold</t>
  </si>
  <si>
    <t>Verkauf</t>
  </si>
  <si>
    <t>vukovic</t>
  </si>
  <si>
    <t>wanner</t>
  </si>
  <si>
    <t>waser</t>
  </si>
  <si>
    <t>weibel</t>
  </si>
  <si>
    <t>wenger</t>
  </si>
  <si>
    <t>willimann</t>
  </si>
  <si>
    <t>Test</t>
  </si>
  <si>
    <t>zgraggen</t>
  </si>
  <si>
    <t>zumbuehl</t>
  </si>
  <si>
    <t>zumsteg</t>
  </si>
  <si>
    <t>DistinguishedName</t>
  </si>
  <si>
    <t>GivenName</t>
  </si>
  <si>
    <t>Name</t>
  </si>
  <si>
    <t>SamAccountName</t>
  </si>
  <si>
    <t>SID</t>
  </si>
  <si>
    <t>Surname</t>
  </si>
  <si>
    <t>UserPrincipalName</t>
  </si>
  <si>
    <t>CN=sa-spadmin,OU=Sharepoint,OU=ServiceAccounts,OU=vblusers2,DC=vbl,DC=ch</t>
  </si>
  <si>
    <t>S-1-5-21-1744926098-708661255-2033415169-23764</t>
  </si>
  <si>
    <t>sa-spadmin@vbl.ch</t>
  </si>
  <si>
    <t>CN=sa-spfarm,OU=Sharepoint,OU=ServiceAccounts,OU=vblusers2,DC=vbl,DC=ch</t>
  </si>
  <si>
    <t>S-1-5-21-1744926098-708661255-2033415169-23765</t>
  </si>
  <si>
    <t>sa-spfarm@vbl.ch</t>
  </si>
  <si>
    <t>CN=sa-spuserprofile,OU=Sharepoint,OU=ServiceAccounts,OU=vblusers2,DC=vbl,DC=ch</t>
  </si>
  <si>
    <t>S-1-5-21-1744926098-708661255-2033415169-23769</t>
  </si>
  <si>
    <t>sa-spuserprofile@vbl.ch</t>
  </si>
  <si>
    <t>CN=Aschwand,OU=Werkstatt,OU=Rollmaterial,OU=Technik,OU=vblusers2,DC=vbl,DC=ch</t>
  </si>
  <si>
    <t>Aschwand</t>
  </si>
  <si>
    <t>S-1-5-21-1744926098-708661255-2033415169-1074</t>
  </si>
  <si>
    <t>Aschwand@vbl.ch</t>
  </si>
  <si>
    <t>CN=Leisibach,OU=Planung,OU=Betrieb,OU=vblusers2,DC=vbl,DC=ch</t>
  </si>
  <si>
    <t>S-1-5-21-1744926098-708661255-2033415169-22932</t>
  </si>
  <si>
    <t>Leisibach@vbl.ch</t>
  </si>
  <si>
    <t>CN=Vukovic,OU=Informatik,OU=Finanzen,OU=vblusers2,DC=vbl,DC=ch</t>
  </si>
  <si>
    <t>S-1-5-21-1744926098-708661255-2033415169-23583</t>
  </si>
  <si>
    <t>vukovic@vbl.ch</t>
  </si>
  <si>
    <t>CN=Jaeggi,OU=Informatik,OU=Finanzen,OU=vblusers2,DC=vbl,DC=ch</t>
  </si>
  <si>
    <t>Jaeggi</t>
  </si>
  <si>
    <t>S-1-5-21-1744926098-708661255-2033415169-1044</t>
  </si>
  <si>
    <t>Jaeggi@vbl.ch</t>
  </si>
  <si>
    <t>CN=ZEG08,OU=ZEG-User,OU=ZEG,OU=Terminals,OU=vblusers2,DC=vbl,DC=ch</t>
  </si>
  <si>
    <t>S-1-5-21-1744926098-708661255-2033415169-1078</t>
  </si>
  <si>
    <t>CN=certenrollmen-Websrv,OU=ServiceAccounts,OU=vblusers2,DC=vbl,DC=ch</t>
  </si>
  <si>
    <t>S-1-5-21-1744926098-708661255-2033415169-31445</t>
  </si>
  <si>
    <t>certenrollmen-Websrv@vbl.ch</t>
  </si>
  <si>
    <t>CN=EVadmin,OU=EV_SystemUsers,OU=Application,OU=vblusers2,DC=vbl,DC=ch</t>
  </si>
  <si>
    <t>evadmin</t>
  </si>
  <si>
    <t>S-1-5-21-1744926098-708661255-2033415169-22967</t>
  </si>
  <si>
    <t>evadmin@vbl.ch</t>
  </si>
  <si>
    <t>CN=Heimann,OU=Werkstatt,OU=Rollmaterial,OU=Technik,OU=vblusers2,DC=vbl,DC=ch</t>
  </si>
  <si>
    <t>S-1-5-21-1744926098-708661255-2033415169-1068</t>
  </si>
  <si>
    <t>Heimann@vbl.ch</t>
  </si>
  <si>
    <t>CN=Grueter,OU=Werkstatt,OU=Rollmaterial,OU=Technik,OU=vblusers2,DC=vbl,DC=ch</t>
  </si>
  <si>
    <t>S-1-5-21-1744926098-708661255-2033415169-1070</t>
  </si>
  <si>
    <t>Grueter@vbl.ch</t>
  </si>
  <si>
    <t>CN=Lustenbe,OU=Werkstatt,OU=Rollmaterial,OU=Technik,OU=vblusers2,DC=vbl,DC=ch</t>
  </si>
  <si>
    <t>Lustenbe</t>
  </si>
  <si>
    <t>S-1-5-21-1744926098-708661255-2033415169-1065</t>
  </si>
  <si>
    <t>Lustenbe@vbl.ch</t>
  </si>
  <si>
    <t>CN=Kipfer,OU=Bereitstellung,OU=Rollmaterial,OU=Technik,OU=vblusers2,DC=vbl,DC=ch</t>
  </si>
  <si>
    <t>S-1-5-21-1744926098-708661255-2033415169-2948</t>
  </si>
  <si>
    <t>Kipfer@vbl.ch</t>
  </si>
  <si>
    <t>CN=Nater,OU=Leiter Betrieb und Markt,OU=Betrieb,OU=vblusers2,DC=vbl,DC=ch</t>
  </si>
  <si>
    <t>S-1-5-21-1744926098-708661255-2033415169-2924</t>
  </si>
  <si>
    <t>Nater@vbl.ch</t>
  </si>
  <si>
    <t>CN=Schmassm,OU=Direktor,OU=Direktion,OU=vblusers2,DC=vbl,DC=ch</t>
  </si>
  <si>
    <t>Schmassm</t>
  </si>
  <si>
    <t>S-1-5-21-1744926098-708661255-2033415169-1023</t>
  </si>
  <si>
    <t>Schmassm@vbl.ch</t>
  </si>
  <si>
    <t>CN=Bucher,OU=Einkauf,OU=Technik,OU=vblusers2,DC=vbl,DC=ch</t>
  </si>
  <si>
    <t>S-1-5-21-1744926098-708661255-2033415169-1073</t>
  </si>
  <si>
    <t>Bucher@vbl.ch</t>
  </si>
  <si>
    <t>CN=Ming,OU=Carrosserie,OU=Rollmaterial,OU=Technik,OU=vblusers2,DC=vbl,DC=ch</t>
  </si>
  <si>
    <t>S-1-5-21-1744926098-708661255-2033415169-1064</t>
  </si>
  <si>
    <t>Ming@vbl.ch</t>
  </si>
  <si>
    <t>CN=zumsteg,OU=Rollmaterial,OU=Technik,OU=vblusers2,DC=vbl,DC=ch</t>
  </si>
  <si>
    <t>S-1-5-21-1744926098-708661255-2033415169-8495</t>
  </si>
  <si>
    <t>Zumsteg@vbl.ch</t>
  </si>
  <si>
    <t>CN=Bachmann,OU=Kundenberatung,OU=Betrieb,OU=vblusers2,DC=vbl,DC=ch</t>
  </si>
  <si>
    <t>S-1-5-21-1744926098-708661255-2033415169-1022</t>
  </si>
  <si>
    <t>Bachmann@vbl.ch</t>
  </si>
  <si>
    <t>CN=Jenny,OU=Leiter Personal,OU=Personal,OU=vblusers2,DC=vbl,DC=ch</t>
  </si>
  <si>
    <t>S-1-5-21-1744926098-708661255-2033415169-2934</t>
  </si>
  <si>
    <t>Jenny@vbl.ch</t>
  </si>
  <si>
    <t>CN=Theiler,OU=Informatik,OU=Finanzen,OU=vblusers2,DC=vbl,DC=ch</t>
  </si>
  <si>
    <t>S-1-5-21-1744926098-708661255-2033415169-1033</t>
  </si>
  <si>
    <t>Theiler@vbl.ch</t>
  </si>
  <si>
    <t>CN=Kaufma,OU=Personalassistent,OU=Personal,OU=vblusers2,DC=vbl,DC=ch</t>
  </si>
  <si>
    <t>Kaufma</t>
  </si>
  <si>
    <t>S-1-5-21-1744926098-708661255-2033415169-1941</t>
  </si>
  <si>
    <t>Kaufma@vbl.ch</t>
  </si>
  <si>
    <t>CN=Herzog,OU=Marketing,OU=Betrieb,OU=vblusers2,DC=vbl,DC=ch</t>
  </si>
  <si>
    <t>S-1-5-21-1744926098-708661255-2033415169-2944</t>
  </si>
  <si>
    <t>Herzog@vbl.ch</t>
  </si>
  <si>
    <t>CN=Peter,OU=Leiter Finanzen,OU=Finanzen,OU=vblusers2,DC=vbl,DC=ch</t>
  </si>
  <si>
    <t>S-1-5-21-1744926098-708661255-2033415169-1038</t>
  </si>
  <si>
    <t>Peter@vbl.ch</t>
  </si>
  <si>
    <t>CN=Wechsler,OU=Direktionsassistent,OU=Direktion,OU=vblusers2,DC=vbl,DC=ch</t>
  </si>
  <si>
    <t>S-1-5-21-1744926098-708661255-2033415169-1271</t>
  </si>
  <si>
    <t>Wechsler@vbl.ch</t>
  </si>
  <si>
    <t>CN=Bachmanr,OU=Billettautomaten,OU=Technik,OU=vblusers2,DC=vbl,DC=ch</t>
  </si>
  <si>
    <t>Bachmanr</t>
  </si>
  <si>
    <t>S-1-5-21-1744926098-708661255-2033415169-19972</t>
  </si>
  <si>
    <t>Bachmanr@vbl.ch</t>
  </si>
  <si>
    <t>CN=Peschke,OU=Rechnungswesen,OU=Finanzen,OU=vblusers2,DC=vbl,DC=ch</t>
  </si>
  <si>
    <t>S-1-5-21-1744926098-708661255-2033415169-1037</t>
  </si>
  <si>
    <t>Peschke@vbl.ch</t>
  </si>
  <si>
    <t>CN=Schulthe,OU=Planung,OU=Betrieb,OU=vblusers2,DC=vbl,DC=ch</t>
  </si>
  <si>
    <t>Schulthe</t>
  </si>
  <si>
    <t>S-1-5-21-1744926098-708661255-2033415169-1016</t>
  </si>
  <si>
    <t>Schulthe@vbl.ch</t>
  </si>
  <si>
    <t>CN=Leitst,OU=Fahrdienst,OU=Betrieb,OU=vblusers2,DC=vbl,DC=ch</t>
  </si>
  <si>
    <t>Leitst</t>
  </si>
  <si>
    <t>S-1-5-21-1744926098-708661255-2033415169-1012</t>
  </si>
  <si>
    <t>Leitst@vbl.ch</t>
  </si>
  <si>
    <t>CN=Hildebra,OU=Bereitstellung,OU=Rollmaterial,OU=Technik,OU=vblusers2,DC=vbl,DC=ch</t>
  </si>
  <si>
    <t>Hildebra</t>
  </si>
  <si>
    <t>S-1-5-21-1744926098-708661255-2033415169-1067</t>
  </si>
  <si>
    <t>Hildebra@vbl.ch</t>
  </si>
  <si>
    <t>CN=Stirnima,OU=Billettautomaten,OU=Technik,OU=vblusers2,DC=vbl,DC=ch</t>
  </si>
  <si>
    <t>Stirnima</t>
  </si>
  <si>
    <t>S-1-5-21-1744926098-708661255-2033415169-1061</t>
  </si>
  <si>
    <t>Stirnima@vbl.ch</t>
  </si>
  <si>
    <t>CN=Garcia,OU=Billettautomaten,OU=Technik,OU=vblusers2,DC=vbl,DC=ch</t>
  </si>
  <si>
    <t>S-1-5-21-1744926098-708661255-2033415169-1072</t>
  </si>
  <si>
    <t>Garcia@vbl.ch</t>
  </si>
  <si>
    <t>CN=Sennrich,OU=Leiter Technik,OU=Technik,OU=vblusers2,DC=vbl,DC=ch</t>
  </si>
  <si>
    <t>S-1-5-21-1744926098-708661255-2033415169-1062</t>
  </si>
  <si>
    <t>Sennrich@vbl.ch</t>
  </si>
  <si>
    <t>CN=Wechslej,OU=Fahrdienst,OU=Betrieb,OU=vblusers2,DC=vbl,DC=ch</t>
  </si>
  <si>
    <t>Wechslej</t>
  </si>
  <si>
    <t>S-1-5-21-1744926098-708661255-2033415169-1285</t>
  </si>
  <si>
    <t>Wechslej@vbl.ch</t>
  </si>
  <si>
    <t>CN=Scura,OU=Verkaufstellen,OU=Marketing,OU=Betrieb,OU=vblusers2,DC=vbl,DC=ch</t>
  </si>
  <si>
    <t>Mirella</t>
  </si>
  <si>
    <t>Scura</t>
  </si>
  <si>
    <t>scura</t>
  </si>
  <si>
    <t>S-1-5-21-1744926098-708661255-2033415169-23513</t>
  </si>
  <si>
    <t>scura@vbl.ch</t>
  </si>
  <si>
    <t>CN=Bechter,OU=Fahrdienst,OU=Betrieb,OU=vblusers2,DC=vbl,DC=ch</t>
  </si>
  <si>
    <t>S-1-5-21-1744926098-708661255-2033415169-1286</t>
  </si>
  <si>
    <t>Bechter@vbl.ch</t>
  </si>
  <si>
    <t>CN=Haeflige,OU=Verkaufstellen,OU=Marketing,OU=Betrieb,OU=vblusers2,DC=vbl,DC=ch</t>
  </si>
  <si>
    <t>Haeflige</t>
  </si>
  <si>
    <t>S-1-5-21-1744926098-708661255-2033415169-1045</t>
  </si>
  <si>
    <t>Haeflige@vbl.ch</t>
  </si>
  <si>
    <t>CN=Baechler,OU=Fahrdienst,OU=Betrieb,OU=vblusers2,DC=vbl,DC=ch</t>
  </si>
  <si>
    <t>Baechler</t>
  </si>
  <si>
    <t>S-1-5-21-1744926098-708661255-2033415169-1280</t>
  </si>
  <si>
    <t>Baechler@vbl.ch</t>
  </si>
  <si>
    <t>CN=Walther,OU=Fahrdienst,OU=Betrieb,OU=vblusers2,DC=vbl,DC=ch</t>
  </si>
  <si>
    <t>Walther</t>
  </si>
  <si>
    <t>S-1-5-21-1744926098-708661255-2033415169-3324</t>
  </si>
  <si>
    <t>Walther@vbl.ch</t>
  </si>
  <si>
    <t>CN=Amrein,OU=Verkaufstellen,OU=Marketing,OU=Betrieb,OU=vblusers2,DC=vbl,DC=ch</t>
  </si>
  <si>
    <t>S-1-5-21-1744926098-708661255-2033415169-1050</t>
  </si>
  <si>
    <t>Amrein@vbl.ch</t>
  </si>
  <si>
    <t>CN=Meierpe,OU=Carrosserie,OU=Rollmaterial,OU=Technik,OU=vblusers2,DC=vbl,DC=ch</t>
  </si>
  <si>
    <t>Meierpe</t>
  </si>
  <si>
    <t>S-1-5-21-1744926098-708661255-2033415169-3278</t>
  </si>
  <si>
    <t>Meierpe@vbl.ch</t>
  </si>
  <si>
    <t>CN=Emmenegg,OU=Fahrdienst,OU=Betrieb,OU=vblusers2,DC=vbl,DC=ch</t>
  </si>
  <si>
    <t>Emmenegg</t>
  </si>
  <si>
    <t>emmenegg</t>
  </si>
  <si>
    <t>S-1-5-21-1744926098-708661255-2033415169-1279</t>
  </si>
  <si>
    <t>Emmenegg@vbl.ch</t>
  </si>
  <si>
    <t>CN=Zaugg,OU=Fahrdienst,OU=Betrieb,OU=vblusers2,DC=vbl,DC=ch</t>
  </si>
  <si>
    <t>S-1-5-21-1744926098-708661255-2033415169-3215</t>
  </si>
  <si>
    <t>Zaugg@vbl.ch</t>
  </si>
  <si>
    <t>CN=Fuchs,OU=Werkstatt,OU=Rollmaterial,OU=Technik,OU=vblusers2,DC=vbl,DC=ch</t>
  </si>
  <si>
    <t>S-1-5-21-1744926098-708661255-2033415169-1258</t>
  </si>
  <si>
    <t>Fuchs@vbl.ch</t>
  </si>
  <si>
    <t>CN=Sidler,OU=Controlling,OU=Finanzen,OU=vblusers2,DC=vbl,DC=ch</t>
  </si>
  <si>
    <t>S-1-5-21-1744926098-708661255-2033415169-23518</t>
  </si>
  <si>
    <t>sidler@vbl.ch</t>
  </si>
  <si>
    <t>CN=Unternae,OU=Rechnungswesen,OU=Finanzen,OU=vblusers2,DC=vbl,DC=ch</t>
  </si>
  <si>
    <t>Unternae</t>
  </si>
  <si>
    <t>S-1-5-21-1744926098-708661255-2033415169-1291</t>
  </si>
  <si>
    <t>Unternae@vbl.ch</t>
  </si>
  <si>
    <t>CN=Thuering,OU=Abrechnungswesen,OU=Finanzen,OU=vblusers2,DC=vbl,DC=ch</t>
  </si>
  <si>
    <t>S-1-5-21-1744926098-708661255-2033415169-3279</t>
  </si>
  <si>
    <t>Thuering@vbl.ch</t>
  </si>
  <si>
    <t>CN=Wanner,OU=Empfang,OU=Personal,OU=vblusers2,DC=vbl,DC=ch</t>
  </si>
  <si>
    <t>S-1-5-21-1744926098-708661255-2033415169-8709</t>
  </si>
  <si>
    <t>wanner@vbl.ch</t>
  </si>
  <si>
    <t>CN=Tanner,OU=Empfang,OU=Personal,OU=vblusers2,DC=vbl,DC=ch</t>
  </si>
  <si>
    <t>Tanner</t>
  </si>
  <si>
    <t>S-1-5-21-1744926098-708661255-2033415169-20135</t>
  </si>
  <si>
    <t>tanner@vbl.ch</t>
  </si>
  <si>
    <t>CN=Ottiger,OU=Informatik,OU=Finanzen,OU=vblusers2,DC=vbl,DC=ch</t>
  </si>
  <si>
    <t>S-1-5-21-1744926098-708661255-2033415169-8774</t>
  </si>
  <si>
    <t>Ottiger@vbl.ch</t>
  </si>
  <si>
    <t>CN=Gehrer,OU=Billettautomaten,OU=Technik,OU=vblusers2,DC=vbl,DC=ch</t>
  </si>
  <si>
    <t>S-1-5-21-1744926098-708661255-2033415169-1046</t>
  </si>
  <si>
    <t>Gehrer@vbl.ch</t>
  </si>
  <si>
    <t>CN=Kunz,OU=Rechnungswesen,OU=Finanzen,OU=vblusers2,DC=vbl,DC=ch</t>
  </si>
  <si>
    <t>S-1-5-21-1744926098-708661255-2033415169-1039</t>
  </si>
  <si>
    <t>Kunz@vbl.ch</t>
  </si>
  <si>
    <t>CN=abascan,OU=Finanzen,OU=vblusers2,DC=vbl,DC=ch</t>
  </si>
  <si>
    <t>Abacus</t>
  </si>
  <si>
    <t>S-1-5-21-1744926098-708661255-2033415169-23975</t>
  </si>
  <si>
    <t>abascan@vbl.ch</t>
  </si>
  <si>
    <t>CN=IT Schnupperlehrling,OU=Informatik,OU=Finanzen,OU=vblusers2,DC=vbl,DC=ch</t>
  </si>
  <si>
    <t>schnupperlehrling_it</t>
  </si>
  <si>
    <t>S-1-5-21-1744926098-708661255-2033415169-23942</t>
  </si>
  <si>
    <t>schnupperlehrling_it@vbl.ch</t>
  </si>
  <si>
    <t>CN=Bieri,OU=Fahrdienst,OU=Betrieb,OU=vblusers2,DC=vbl,DC=ch</t>
  </si>
  <si>
    <t>S-1-5-21-1744926098-708661255-2033415169-8544</t>
  </si>
  <si>
    <t>Bieri@vbl.ch</t>
  </si>
  <si>
    <t>CN=Schmidli,OU=Kundenberatung,OU=Betrieb,OU=vblusers2,DC=vbl,DC=ch</t>
  </si>
  <si>
    <t>S-1-5-21-1744926098-708661255-2033415169-1289</t>
  </si>
  <si>
    <t>Schmidli@vbl.ch</t>
  </si>
  <si>
    <t>CN=Segui,OU=Fahrdienst,OU=Betrieb,OU=vblusers2,DC=vbl,DC=ch</t>
  </si>
  <si>
    <t>S-1-5-21-1744926098-708661255-2033415169-20103</t>
  </si>
  <si>
    <t>segui@vbl.ch</t>
  </si>
  <si>
    <t>CN=Studhalj,OU=Fahrdienst,OU=Betrieb,OU=vblusers2,DC=vbl,DC=ch</t>
  </si>
  <si>
    <t>Studhalj</t>
  </si>
  <si>
    <t>S-1-5-21-1744926098-708661255-2033415169-1283</t>
  </si>
  <si>
    <t>Studhalj@vbl.ch</t>
  </si>
  <si>
    <t>CN=Huberb,OU=Lager,OU=Rollmaterial,OU=Technik,OU=vblusers2,DC=vbl,DC=ch</t>
  </si>
  <si>
    <t>Huberb</t>
  </si>
  <si>
    <t>S-1-5-21-1744926098-708661255-2033415169-3321</t>
  </si>
  <si>
    <t>Huberb@vbl.ch</t>
  </si>
  <si>
    <t>CN=Brunner,OU=Fahrdienst,OU=Betrieb,OU=vblusers2,DC=vbl,DC=ch</t>
  </si>
  <si>
    <t>S-1-5-21-1744926098-708661255-2033415169-20102</t>
  </si>
  <si>
    <t>brunner@vbl.ch</t>
  </si>
  <si>
    <t>CN=Schwarz,OU=Marketing,OU=Betrieb,OU=vblusers2,DC=vbl,DC=ch</t>
  </si>
  <si>
    <t>S-1-5-21-1744926098-708661255-2033415169-8563</t>
  </si>
  <si>
    <t>Schwarz@vbl.ch</t>
  </si>
  <si>
    <t>CN=Krummena,OU=Verkaufstellen,OU=Marketing,OU=Betrieb,OU=vblusers2,DC=vbl,DC=ch</t>
  </si>
  <si>
    <t>Krummena</t>
  </si>
  <si>
    <t>S-1-5-21-1744926098-708661255-2033415169-1040</t>
  </si>
  <si>
    <t>Krummena@vbl.ch</t>
  </si>
  <si>
    <t>CN=verkauf,OU=Verkaufstellen,OU=Marketing,OU=Betrieb,OU=vblusers2,DC=vbl,DC=ch</t>
  </si>
  <si>
    <t>verkauf</t>
  </si>
  <si>
    <t>S-1-5-21-1744926098-708661255-2033415169-8546</t>
  </si>
  <si>
    <t>Verkauf@vbl.ch</t>
  </si>
  <si>
    <t>CN=Waser,OU=Verkaufstellen,OU=Marketing,OU=Betrieb,OU=vblusers2,DC=vbl,DC=ch</t>
  </si>
  <si>
    <t>S-1-5-21-1744926098-708661255-2033415169-20065</t>
  </si>
  <si>
    <t>waser@vbl.ch</t>
  </si>
  <si>
    <t>CN=Bortoluzzi,OU=Verkaufstellen,OU=Marketing,OU=Betrieb,OU=vblusers2,DC=vbl,DC=ch</t>
  </si>
  <si>
    <t>Bortoluzzi</t>
  </si>
  <si>
    <t>S-1-5-21-1744926098-708661255-2033415169-23927</t>
  </si>
  <si>
    <t>bortoluzzi@vbl.ch</t>
  </si>
  <si>
    <t>S-1-5-21-1744926098-708661255-2033415169-23560</t>
  </si>
  <si>
    <t>gmuer@vbl.ch</t>
  </si>
  <si>
    <t>CN=Bucherw,OU=Kundenberatung,OU=Betrieb,OU=vblusers2,DC=vbl,DC=ch</t>
  </si>
  <si>
    <t>Bucherw</t>
  </si>
  <si>
    <t>S-1-5-21-1744926098-708661255-2033415169-3216</t>
  </si>
  <si>
    <t>Bucherw@vbl.ch</t>
  </si>
  <si>
    <t>CN=Kuechler,OU=Fahrdienst,OU=Betrieb,OU=vblusers2,DC=vbl,DC=ch</t>
  </si>
  <si>
    <t>Kuechler</t>
  </si>
  <si>
    <t>S-1-5-21-1744926098-708661255-2033415169-23986</t>
  </si>
  <si>
    <t>kuechler@vbl.ch</t>
  </si>
  <si>
    <t>CN=Brun,OU=Fachzentrum,OU=Personal,OU=vblusers2,DC=vbl,DC=ch</t>
  </si>
  <si>
    <t>S-1-5-21-1744926098-708661255-2033415169-22925</t>
  </si>
  <si>
    <t>Brun@vbl.ch</t>
  </si>
  <si>
    <t>CN=Pfister,OU=Kundenberatung,OU=Betrieb,OU=vblusers2,DC=vbl,DC=ch</t>
  </si>
  <si>
    <t>S-1-5-21-1744926098-708661255-2033415169-20031</t>
  </si>
  <si>
    <t>pfister@vbl.ch</t>
  </si>
  <si>
    <t>CN=Hunkeler,OU=Lehrlingswesen,OU=Personal,OU=vblusers2,DC=vbl,DC=ch</t>
  </si>
  <si>
    <t>S-1-5-21-1744926098-708661255-2033415169-23946</t>
  </si>
  <si>
    <t>hunkeler@vbl.ch</t>
  </si>
  <si>
    <t>CN=Walker,OU=Support,OU=Betrieb,OU=vblusers2,DC=vbl,DC=ch</t>
  </si>
  <si>
    <t>S-1-5-21-1744926098-708661255-2033415169-1014</t>
  </si>
  <si>
    <t>Walker@vbl.ch</t>
  </si>
  <si>
    <t>CN=Keller,OU=Werkstatt,OU=Rollmaterial,OU=Technik,OU=vblusers2,DC=vbl,DC=ch</t>
  </si>
  <si>
    <t>S-1-5-21-1744926098-708661255-2033415169-8554</t>
  </si>
  <si>
    <t>Keller@vbl.ch</t>
  </si>
  <si>
    <t>CN=Emmenegger,OU=Werkstatt,OU=Rollmaterial,OU=Technik,OU=vblusers2,DC=vbl,DC=ch</t>
  </si>
  <si>
    <t>S-1-5-21-1744926098-708661255-2033415169-20122</t>
  </si>
  <si>
    <t>emmenegger@vbl.ch</t>
  </si>
  <si>
    <t>CN=Gehrig,OU=Fahrleitung,OU=Technik,OU=vblusers2,DC=vbl,DC=ch</t>
  </si>
  <si>
    <t>Gehrig</t>
  </si>
  <si>
    <t>S-1-5-21-1744926098-708661255-2033415169-1071</t>
  </si>
  <si>
    <t>Gehrig@vbl.ch</t>
  </si>
  <si>
    <t>CN=Malbasic,OU=Fahrdienst,OU=Betrieb,OU=vblusers2,DC=vbl,DC=ch</t>
  </si>
  <si>
    <t>S-1-5-21-1744926098-708661255-2033415169-23966</t>
  </si>
  <si>
    <t>malbasic@vbl.ch</t>
  </si>
  <si>
    <t>CN=Hoppler,OU=Planung,OU=Betrieb,OU=vblusers2,DC=vbl,DC=ch</t>
  </si>
  <si>
    <t>S-1-5-21-1744926098-708661255-2033415169-3319</t>
  </si>
  <si>
    <t>Hoppler@vbl.ch</t>
  </si>
  <si>
    <t>CN=Bachmannr,OU=Planung,OU=Betrieb,OU=vblusers2,DC=vbl,DC=ch</t>
  </si>
  <si>
    <t>Bachmannr</t>
  </si>
  <si>
    <t>bachmannr</t>
  </si>
  <si>
    <t>S-1-5-21-1744926098-708661255-2033415169-23584</t>
  </si>
  <si>
    <t>bachmannr@vbl.ch</t>
  </si>
  <si>
    <t>CN=Mattheis,OU=Planung,OU=Betrieb,OU=vblusers2,DC=vbl,DC=ch</t>
  </si>
  <si>
    <t>S-1-5-21-1744926098-708661255-2033415169-23679</t>
  </si>
  <si>
    <t>mattheis@vbl.ch</t>
  </si>
  <si>
    <t>CN=Amgwerd,OU=Planung,OU=Betrieb,OU=vblusers2,DC=vbl,DC=ch</t>
  </si>
  <si>
    <t>S-1-5-21-1744926098-708661255-2033415169-25925</t>
  </si>
  <si>
    <t>amgwerd@vbl.ch</t>
  </si>
  <si>
    <t>CN=Lang,OU=Immobilien,OU=Technik,OU=vblusers2,DC=vbl,DC=ch</t>
  </si>
  <si>
    <t>S-1-5-21-1744926098-708661255-2033415169-23757</t>
  </si>
  <si>
    <t>lang@vbl.ch</t>
  </si>
  <si>
    <t>CN=Luterbach,OU=Marketing,OU=Betrieb,OU=vblusers2,DC=vbl,DC=ch</t>
  </si>
  <si>
    <t>S-1-5-21-1744926098-708661255-2033415169-23582</t>
  </si>
  <si>
    <t>luterbach@vbl.ch</t>
  </si>
  <si>
    <t>CN=Brand,OU=Support,OU=Betrieb,OU=vblusers2,DC=vbl,DC=ch</t>
  </si>
  <si>
    <t>S-1-5-21-1744926098-708661255-2033415169-23735</t>
  </si>
  <si>
    <t>brand@vbl.ch</t>
  </si>
  <si>
    <t>CN=Willimann,OU=Betriebsassistent,OU=Betrieb,OU=vblusers2,DC=vbl,DC=ch</t>
  </si>
  <si>
    <t>S-1-5-21-1744926098-708661255-2033415169-23756</t>
  </si>
  <si>
    <t>willimann@vbl.ch</t>
  </si>
  <si>
    <t>CN=Husar,OU=Kommunikation,OU=Direktion,OU=vblusers2,DC=vbl,DC=ch</t>
  </si>
  <si>
    <t>S-1-5-21-1744926098-708661255-2033415169-25475</t>
  </si>
  <si>
    <t>husar@vbl.ch</t>
  </si>
  <si>
    <t>CN=Dimitrijevic,OU=Lager,OU=Rollmaterial,OU=Technik,OU=vblusers2,DC=vbl,DC=ch</t>
  </si>
  <si>
    <t>S-1-5-21-1744926098-708661255-2033415169-23749</t>
  </si>
  <si>
    <t>dimitrijevic@vbl.ch</t>
  </si>
  <si>
    <t>CN=Raeuftli,OU=Fachzentrum,OU=Personal,OU=vblusers2,DC=vbl,DC=ch</t>
  </si>
  <si>
    <t>Raeuftli</t>
  </si>
  <si>
    <t>S-1-5-21-1744926098-708661255-2033415169-1011</t>
  </si>
  <si>
    <t>Raeuftli@vbl.ch</t>
  </si>
  <si>
    <t>CN=ARV,OU=Betrieb,OU=vblusers2,DC=vbl,DC=ch</t>
  </si>
  <si>
    <t>S-1-5-21-1744926098-708661255-2033415169-23526</t>
  </si>
  <si>
    <t>arv@vbl.ch</t>
  </si>
  <si>
    <t>CN=Studerus,OU=Fachzentrum,OU=Personal,OU=vblusers2,DC=vbl,DC=ch</t>
  </si>
  <si>
    <t>S-1-5-21-1744926098-708661255-2033415169-22933</t>
  </si>
  <si>
    <t>Studerus@vbl.ch</t>
  </si>
  <si>
    <t>CN=Wechslerm,OU=Betriebsassistent,OU=Betrieb,OU=vblusers2,DC=vbl,DC=ch</t>
  </si>
  <si>
    <t>Wechslerm</t>
  </si>
  <si>
    <t>wechslerm</t>
  </si>
  <si>
    <t>S-1-5-21-1744926098-708661255-2033415169-23581</t>
  </si>
  <si>
    <t>wechslerm@vbl.ch</t>
  </si>
  <si>
    <t>CN=Graeni,OU=Praktikanten,OU=Personal,OU=vblusers2,DC=vbl,DC=ch</t>
  </si>
  <si>
    <t>Fabio</t>
  </si>
  <si>
    <t>Graeni</t>
  </si>
  <si>
    <t>S-1-5-21-1744926098-708661255-2033415169-20317</t>
  </si>
  <si>
    <t>graeni@vbl.ch</t>
  </si>
  <si>
    <t>CN=sa-spcthub,OU=Sharepoint,OU=ServiceAccounts,OU=vblusers2,DC=vbl,DC=ch</t>
  </si>
  <si>
    <t>S-1-5-21-1744926098-708661255-2033415169-25490</t>
  </si>
  <si>
    <t>sa-spcthub@vbl.ch</t>
  </si>
  <si>
    <t>CN=sa-spmysite,OU=Sharepoint,OU=ServiceAccounts,OU=vblusers2,DC=vbl,DC=ch</t>
  </si>
  <si>
    <t>S-1-5-21-1744926098-708661255-2033415169-25489</t>
  </si>
  <si>
    <t>sa-spmysite@vbl.ch</t>
  </si>
  <si>
    <t>CN=Brunr,OU=Fahrleitung,OU=Technik,OU=vblusers2,DC=vbl,DC=ch</t>
  </si>
  <si>
    <t>Brunr</t>
  </si>
  <si>
    <t>brunr</t>
  </si>
  <si>
    <t>S-1-5-21-1744926098-708661255-2033415169-23948</t>
  </si>
  <si>
    <t>brunr@vbl.ch</t>
  </si>
  <si>
    <t>CN=Weibel,OU=Werkstatt,OU=Rollmaterial,OU=Technik,OU=vblusers2,DC=vbl,DC=ch</t>
  </si>
  <si>
    <t>Weibel</t>
  </si>
  <si>
    <t>S-1-5-21-1744926098-708661255-2033415169-23938</t>
  </si>
  <si>
    <t>weibel@vbl.ch</t>
  </si>
  <si>
    <t>CN=Muff,OU=Betriebsassistent,OU=Betrieb,OU=vblusers2,DC=vbl,DC=ch</t>
  </si>
  <si>
    <t>Nicole</t>
  </si>
  <si>
    <t>Muff</t>
  </si>
  <si>
    <t>S-1-5-21-1744926098-708661255-2033415169-23529</t>
  </si>
  <si>
    <t>muff@vbl.ch</t>
  </si>
  <si>
    <t>CN=Siegenthaler,OU=Leiter Operatives,OU=Betrieb,OU=vblusers2,DC=vbl,DC=ch</t>
  </si>
  <si>
    <t>S-1-5-21-1744926098-708661255-2033415169-23779</t>
  </si>
  <si>
    <t>siegenthaler@vbl.ch</t>
  </si>
  <si>
    <t>CN=win7,OU=IT-Test_OU,OU=Informatik,OU=Finanzen,OU=vblusers2,DC=vbl,DC=ch</t>
  </si>
  <si>
    <t>win7</t>
  </si>
  <si>
    <t>S-1-5-21-1744926098-708661255-2033415169-27933</t>
  </si>
  <si>
    <t>win7@vbl.ch</t>
  </si>
  <si>
    <t>CN=ZEG02,OU=ZEG-User,OU=ZEG,OU=Terminals,OU=vblusers2,DC=vbl,DC=ch</t>
  </si>
  <si>
    <t>S-1-5-21-1744926098-708661255-2033415169-1084</t>
  </si>
  <si>
    <t>CN=ZEG01,OU=ZEG-User,OU=ZEG,OU=Terminals,OU=vblusers2,DC=vbl,DC=ch</t>
  </si>
  <si>
    <t>S-1-5-21-1744926098-708661255-2033415169-1085</t>
  </si>
  <si>
    <t>ZegUser</t>
  </si>
  <si>
    <t>CN=ZEG03,OU=ZEG-User,OU=ZEG,OU=Terminals,OU=vblusers2,DC=vbl,DC=ch</t>
  </si>
  <si>
    <t>S-1-5-21-1744926098-708661255-2033415169-1083</t>
  </si>
  <si>
    <t>CN=ZEG04,OU=ZEG-User,OU=ZEG,OU=Terminals,OU=vblusers2,DC=vbl,DC=ch</t>
  </si>
  <si>
    <t>S-1-5-21-1744926098-708661255-2033415169-1082</t>
  </si>
  <si>
    <t>CN=ZEG05,OU=ZEG-User,OU=ZEG,OU=Terminals,OU=vblusers2,DC=vbl,DC=ch</t>
  </si>
  <si>
    <t>S-1-5-21-1744926098-708661255-2033415169-1081</t>
  </si>
  <si>
    <t>CN=ZEG06,OU=ZEG-User,OU=ZEG,OU=Terminals,OU=vblusers2,DC=vbl,DC=ch</t>
  </si>
  <si>
    <t>S-1-5-21-1744926098-708661255-2033415169-1080</t>
  </si>
  <si>
    <t>CN=ZEG07,OU=ZEG-User,OU=ZEG,OU=Terminals,OU=vblusers2,DC=vbl,DC=ch</t>
  </si>
  <si>
    <t>S-1-5-21-1744926098-708661255-2033415169-1079</t>
  </si>
  <si>
    <t>CN=bedips-term3,OU=ServiceAccounts,OU=vblusers2,DC=vbl,DC=ch</t>
  </si>
  <si>
    <t>S-1-5-21-1744926098-708661255-2033415169-23872</t>
  </si>
  <si>
    <t>bedips-term3@vbl.ch</t>
  </si>
  <si>
    <t>CN=ZEG09,OU=ZEG-User,OU=ZEG,OU=Terminals,OU=vblusers2,DC=vbl,DC=ch</t>
  </si>
  <si>
    <t>S-1-5-21-1744926098-708661255-2033415169-1077</t>
  </si>
  <si>
    <t>CN=Bergmeister,OU=Support,OU=Betrieb,OU=vblusers2,DC=vbl,DC=ch</t>
  </si>
  <si>
    <t>Claudia</t>
  </si>
  <si>
    <t>Bergmeister</t>
  </si>
  <si>
    <t>S-1-5-21-1744926098-708661255-2033415169-23773</t>
  </si>
  <si>
    <t>bergmeister@vbl.ch</t>
  </si>
  <si>
    <t>CN=Werkstatt,OU=Werkstatt,OU=Rollmaterial,OU=Technik,OU=vblusers2,DC=vbl,DC=ch</t>
  </si>
  <si>
    <t>werkstatt</t>
  </si>
  <si>
    <t>S-1-5-21-1744926098-708661255-2033415169-30433</t>
  </si>
  <si>
    <t>werkstatt@vbl.ch</t>
  </si>
  <si>
    <t>CN=Schaerlia,OU=Rollmaterial,OU=Technik,OU=vblusers2,DC=vbl,DC=ch</t>
  </si>
  <si>
    <t>Astrid</t>
  </si>
  <si>
    <t>Schaerlia</t>
  </si>
  <si>
    <t>schaerlia</t>
  </si>
  <si>
    <t>S-1-5-21-1744926098-708661255-2033415169-23022</t>
  </si>
  <si>
    <t>schaerlia@vbl.ch</t>
  </si>
  <si>
    <t>CN=Baumeler,OU=Rollmaterial,OU=Technik,OU=vblusers2,DC=vbl,DC=ch</t>
  </si>
  <si>
    <t>S-1-5-21-1744926098-708661255-2033415169-30434</t>
  </si>
  <si>
    <t>baumeler@vbl.ch</t>
  </si>
  <si>
    <t>CN=Habegger,OU=Fahrdienst,OU=Betrieb,OU=vblusers2,DC=vbl,DC=ch</t>
  </si>
  <si>
    <t>S-1-5-21-1744926098-708661255-2033415169-1288</t>
  </si>
  <si>
    <t>Habegger@vbl.ch</t>
  </si>
  <si>
    <t>CN=Michel,OU=Fachzentrum,OU=Personal,OU=vblusers2,DC=vbl,DC=ch</t>
  </si>
  <si>
    <t>S-1-5-21-1744926098-708661255-2033415169-20129</t>
  </si>
  <si>
    <t>michel@vbl.ch</t>
  </si>
  <si>
    <t>CN=Twerenbold,OU=Fachzentrum,OU=Personal,OU=vblusers2,DC=vbl,DC=ch</t>
  </si>
  <si>
    <t>Twerenbold</t>
  </si>
  <si>
    <t>S-1-5-21-1744926098-708661255-2033415169-20130</t>
  </si>
  <si>
    <t>twerenbold@vbl.ch</t>
  </si>
  <si>
    <t>CN=Amgarten,OU=Fachzentrum,OU=Personal,OU=vblusers2,DC=vbl,DC=ch</t>
  </si>
  <si>
    <t>amgarten</t>
  </si>
  <si>
    <t>S-1-5-21-1744926098-708661255-2033415169-30435</t>
  </si>
  <si>
    <t>amgarten@vbl.ch</t>
  </si>
  <si>
    <t>CN=Piemontesi,OU=Fachzentrum,OU=Personal,OU=vblusers2,DC=vbl,DC=ch</t>
  </si>
  <si>
    <t>piemontesi</t>
  </si>
  <si>
    <t>S-1-5-21-1744926098-708661255-2033415169-30436</t>
  </si>
  <si>
    <t>piemontesi@vbl.ch</t>
  </si>
  <si>
    <t>CN=Bucherm,OU=Fahrleitung,OU=Technik,OU=vblusers2,DC=vbl,DC=ch</t>
  </si>
  <si>
    <t>Bucherm</t>
  </si>
  <si>
    <t>bucherm</t>
  </si>
  <si>
    <t>S-1-5-21-1744926098-708661255-2033415169-23880</t>
  </si>
  <si>
    <t>bucherm@vbl.ch</t>
  </si>
  <si>
    <t>CN=Becker,OU=KV-Lehrlinge,OU=Personal,OU=vblusers2,DC=vbl,DC=ch</t>
  </si>
  <si>
    <t>S-1-5-21-1744926098-708661255-2033415169-23759</t>
  </si>
  <si>
    <t>becker@vbl.ch</t>
  </si>
  <si>
    <t>CN=Rubis,OU=KV-Lehrlinge,OU=Personal,OU=vblusers2,DC=vbl,DC=ch</t>
  </si>
  <si>
    <t>Sarah</t>
  </si>
  <si>
    <t>Rubis</t>
  </si>
  <si>
    <t>rubis</t>
  </si>
  <si>
    <t>S-1-5-21-1744926098-708661255-2033415169-23760</t>
  </si>
  <si>
    <t>rubis@vbl.ch</t>
  </si>
  <si>
    <t>CN=Lika,OU=KV-Lehrlinge,OU=Personal,OU=vblusers2,DC=vbl,DC=ch</t>
  </si>
  <si>
    <t>Bujar</t>
  </si>
  <si>
    <t>Lika</t>
  </si>
  <si>
    <t>S-1-5-21-1744926098-708661255-2033415169-20330</t>
  </si>
  <si>
    <t>lika@vbl.ch</t>
  </si>
  <si>
    <t>CN=Kurmann,OU=Billettautomaten,OU=Technik,OU=vblusers2,DC=vbl,DC=ch</t>
  </si>
  <si>
    <t>S-1-5-21-1744926098-708661255-2033415169-30929</t>
  </si>
  <si>
    <t>kurmann@vbl.ch</t>
  </si>
  <si>
    <t>CN=zabbix,OU=ServiceAccounts,OU=vblusers2,DC=vbl,DC=ch</t>
  </si>
  <si>
    <t>zabbix</t>
  </si>
  <si>
    <t>S-1-5-21-1744926098-708661255-2033415169-23867</t>
  </si>
  <si>
    <t>Monitoring</t>
  </si>
  <si>
    <t>zabbix@vbl.ch</t>
  </si>
  <si>
    <t>CN=baechlerm,OU=bedips,OU=Application,OU=vblusers2,DC=vbl,DC=ch</t>
  </si>
  <si>
    <t>baechlerm</t>
  </si>
  <si>
    <t>S-1-5-21-1744926098-708661255-2033415169-33923</t>
  </si>
  <si>
    <t>Baechlerm</t>
  </si>
  <si>
    <t>baechlerm@vbl.ch</t>
  </si>
  <si>
    <t>CN=Bierir,OU=Fahrdienst,OU=Betrieb,OU=vblusers2,DC=vbl,DC=ch</t>
  </si>
  <si>
    <t>Bierir</t>
  </si>
  <si>
    <t>bierir</t>
  </si>
  <si>
    <t>S-1-5-21-1744926098-708661255-2033415169-23896</t>
  </si>
  <si>
    <t>bierir@vbl.ch</t>
  </si>
  <si>
    <t>CN=Nietlispachm,OU=Fahrdienst,OU=Betrieb,OU=vblusers2,DC=vbl,DC=ch</t>
  </si>
  <si>
    <t>Nietlispachm</t>
  </si>
  <si>
    <t>nietlispachm</t>
  </si>
  <si>
    <t>S-1-5-21-1744926098-708661255-2033415169-23897</t>
  </si>
  <si>
    <t>nietlispachm@vbl.ch</t>
  </si>
  <si>
    <t>CN=Zimmermannl,OU=Fahrdienst,OU=Betrieb,OU=vblusers2,DC=vbl,DC=ch</t>
  </si>
  <si>
    <t>Zimmermannl</t>
  </si>
  <si>
    <t>zimmermannl</t>
  </si>
  <si>
    <t>S-1-5-21-1744926098-708661255-2033415169-23898</t>
  </si>
  <si>
    <t>zimmermannl@vbl.ch</t>
  </si>
  <si>
    <t>CN=Terminal Lager,OU=Lager,OU=Terminals,OU=vblusers2,DC=vbl,DC=ch</t>
  </si>
  <si>
    <t>Terminal Lager</t>
  </si>
  <si>
    <t>termlager</t>
  </si>
  <si>
    <t>S-1-5-21-1744926098-708661255-2033415169-20128</t>
  </si>
  <si>
    <t>termlager@vbl.ch</t>
  </si>
  <si>
    <t>CN=Barmettler,OU=Fahrleitung,OU=Technik,OU=vblusers2,DC=vbl,DC=ch</t>
  </si>
  <si>
    <t>S-1-5-21-1744926098-708661255-2033415169-23488</t>
  </si>
  <si>
    <t>barmettler@vbl.ch</t>
  </si>
  <si>
    <t>CN=Koch,OU=Marketing,OU=Betrieb,OU=vblusers2,DC=vbl,DC=ch</t>
  </si>
  <si>
    <t>koch</t>
  </si>
  <si>
    <t>S-1-5-21-1744926098-708661255-2033415169-31436</t>
  </si>
  <si>
    <t>koch@vbl.ch</t>
  </si>
  <si>
    <t>CN=vblesx-nfs,OU=ServiceAccounts,OU=vblusers2,DC=vbl,DC=ch</t>
  </si>
  <si>
    <t>S-1-5-21-1744926098-708661255-2033415169-20344</t>
  </si>
  <si>
    <t>vblesx-nfs@vbl.ch</t>
  </si>
  <si>
    <t>CN=Zemp,OU=Leiter Technik,OU=Technik,OU=vblusers2,DC=vbl,DC=ch</t>
  </si>
  <si>
    <t>zemp</t>
  </si>
  <si>
    <t>S-1-5-21-1744926098-708661255-2033415169-23912</t>
  </si>
  <si>
    <t>zemp@vbl.ch</t>
  </si>
  <si>
    <t>CN=Bereitstellung,OU=Bereitstellung,OU=Rollmaterial,OU=Technik,OU=vblusers2,DC=vbl,DC=ch</t>
  </si>
  <si>
    <t>S-1-5-21-1744926098-708661255-2033415169-8530</t>
  </si>
  <si>
    <t>Bereitstellung@vbl.ch</t>
  </si>
  <si>
    <t>CN=Bereitstellung2,OU=Bereitstellung,OU=Rollmaterial,OU=Technik,OU=vblusers2,DC=vbl,DC=ch</t>
  </si>
  <si>
    <t>bereitstellung2</t>
  </si>
  <si>
    <t>S-1-5-21-1744926098-708661255-2033415169-23913</t>
  </si>
  <si>
    <t>bereitstellung2@vbl.ch</t>
  </si>
  <si>
    <t>CN=Niederberger,OU=Werkstatt,OU=Rollmaterial,OU=Technik,OU=vblusers2,DC=vbl,DC=ch</t>
  </si>
  <si>
    <t>S-1-5-21-1744926098-708661255-2033415169-23573</t>
  </si>
  <si>
    <t>niederberger@vbl.ch</t>
  </si>
  <si>
    <t>CN=Zgraggen,OU=Werkstatt,OU=Rollmaterial,OU=Technik,OU=vblusers2,DC=vbl,DC=ch</t>
  </si>
  <si>
    <t>S-1-5-21-1744926098-708661255-2033415169-23762</t>
  </si>
  <si>
    <t>zgraggen@vbl.ch</t>
  </si>
  <si>
    <t>CN=Fleischmann,OU=Werkstatt,OU=Rollmaterial,OU=Technik,OU=vblusers2,DC=vbl,DC=ch</t>
  </si>
  <si>
    <t>fleischmann</t>
  </si>
  <si>
    <t>S-1-5-21-1744926098-708661255-2033415169-20345</t>
  </si>
  <si>
    <t>fleischmann@vbl.ch</t>
  </si>
  <si>
    <t>CN=ba-service,OU=Service,OU=Billettautomaten,OU=Technik,OU=vblusers2,DC=vbl,DC=ch</t>
  </si>
  <si>
    <t>S-1-5-21-1744926098-708661255-2033415169-25473</t>
  </si>
  <si>
    <t>ba-service@vbl.ch</t>
  </si>
  <si>
    <t>CN=Wenger,OU=Billettautomaten,OU=Technik,OU=vblusers2,DC=vbl,DC=ch</t>
  </si>
  <si>
    <t>S-1-5-21-1744926098-708661255-2033415169-23771</t>
  </si>
  <si>
    <t>wenger@vbl.ch</t>
  </si>
  <si>
    <t>CN=Hoechli,OU=Billettautomaten,OU=Technik,OU=vblusers2,DC=vbl,DC=ch</t>
  </si>
  <si>
    <t>hoechli</t>
  </si>
  <si>
    <t>S-1-5-21-1744926098-708661255-2033415169-20348</t>
  </si>
  <si>
    <t>hoechli@vbl.ch</t>
  </si>
  <si>
    <t>CN=Feichtinger,OU=Billettautomaten,OU=Technik,OU=vblusers2,DC=vbl,DC=ch</t>
  </si>
  <si>
    <t>feichtinger</t>
  </si>
  <si>
    <t>S-1-5-21-1744926098-708661255-2033415169-20349</t>
  </si>
  <si>
    <t>feichtinger@vbl.ch</t>
  </si>
  <si>
    <t>CN=ExchangeZugriff,OU=ServiceAccounts,OU=vblusers2,DC=vbl,DC=ch</t>
  </si>
  <si>
    <t>S-1-5-21-1744926098-708661255-2033415169-23918</t>
  </si>
  <si>
    <t>ExchangeZugriff@vbl.ch</t>
  </si>
  <si>
    <t>CN=Huberu,OU=Fahrleitung,OU=Technik,OU=vblusers2,DC=vbl,DC=ch</t>
  </si>
  <si>
    <t>Huberu</t>
  </si>
  <si>
    <t>S-1-5-21-1744926098-708661255-2033415169-20013</t>
  </si>
  <si>
    <t>Huberu@vbl.ch</t>
  </si>
  <si>
    <t>CN=Ipser,OU=Fahrleitung,OU=Technik,OU=vblusers2,DC=vbl,DC=ch</t>
  </si>
  <si>
    <t>S-1-5-21-1744926098-708661255-2033415169-31451</t>
  </si>
  <si>
    <t>Ipser@vbl.ch</t>
  </si>
  <si>
    <t>CN=Iten,OU=Fahrleitung,OU=Technik,OU=vblusers2,DC=vbl,DC=ch</t>
  </si>
  <si>
    <t>S-1-5-21-1744926098-708661255-2033415169-31452</t>
  </si>
  <si>
    <t>Iten@vbl.ch</t>
  </si>
  <si>
    <t>CN=Thueringt,OU=KV-Lehrlinge,OU=Personal,OU=vblusers2,DC=vbl,DC=ch</t>
  </si>
  <si>
    <t>Thueringt</t>
  </si>
  <si>
    <t>thueringt</t>
  </si>
  <si>
    <t>S-1-5-21-1744926098-708661255-2033415169-20346</t>
  </si>
  <si>
    <t>thueringt@vbl.ch</t>
  </si>
  <si>
    <t>CN=Daetwyler,OU=KV-Lehrlinge,OU=Personal,OU=vblusers2,DC=vbl,DC=ch</t>
  </si>
  <si>
    <t>daetwyler</t>
  </si>
  <si>
    <t>S-1-5-21-1744926098-708661255-2033415169-20347</t>
  </si>
  <si>
    <t>daetwyler@vbl.ch</t>
  </si>
  <si>
    <t>CN=Herzogag,OU=Immobilien,OU=Technik,OU=vblusers2,DC=vbl,DC=ch</t>
  </si>
  <si>
    <t>Herzogag</t>
  </si>
  <si>
    <t>herzogag</t>
  </si>
  <si>
    <t>S-1-5-21-1744926098-708661255-2033415169-8740</t>
  </si>
  <si>
    <t>herzogag@vbl.ch</t>
  </si>
  <si>
    <t>CN=Brunt,OU=Betriebsassistent,OU=Betrieb,OU=vblusers2,DC=vbl,DC=ch</t>
  </si>
  <si>
    <t>Tamara</t>
  </si>
  <si>
    <t>Brunt</t>
  </si>
  <si>
    <t>brunt</t>
  </si>
  <si>
    <t>S-1-5-21-1744926098-708661255-2033415169-20017</t>
  </si>
  <si>
    <t>brunt@vbl.ch</t>
  </si>
  <si>
    <t>CN=Weber,OU=Billettautomaten,OU=Technik,OU=vblusers2,DC=vbl,DC=ch</t>
  </si>
  <si>
    <t>Rudolf</t>
  </si>
  <si>
    <t>S-1-5-21-1744926098-708661255-2033415169-8528</t>
  </si>
  <si>
    <t>Weber@vbl.ch</t>
  </si>
  <si>
    <t>CN=Heini,OU=Werkstatt,OU=Rollmaterial,OU=Technik,OU=vblusers2,DC=vbl,DC=ch</t>
  </si>
  <si>
    <t>S-1-5-21-1744926098-708661255-2033415169-23758</t>
  </si>
  <si>
    <t>Heini@vbl.ch</t>
  </si>
  <si>
    <t>CN=Jauch,OU=Werkstatt,OU=Rollmaterial,OU=Technik,OU=vblusers2,DC=vbl,DC=ch</t>
  </si>
  <si>
    <t>S-1-5-21-1744926098-708661255-2033415169-8548</t>
  </si>
  <si>
    <t>Jauch@vbl.ch</t>
  </si>
  <si>
    <t>CN=Stirnimannd,OU=Billettautomaten,OU=Technik,OU=vblusers2,DC=vbl,DC=ch</t>
  </si>
  <si>
    <t>Stirnimannd</t>
  </si>
  <si>
    <t>stirnimannd</t>
  </si>
  <si>
    <t>S-1-5-21-1744926098-708661255-2033415169-23531</t>
  </si>
  <si>
    <t>stirnimannd@vbl.ch</t>
  </si>
  <si>
    <t>CN=Erni,OU=Billettautomaten,OU=Technik,OU=vblusers2,DC=vbl,DC=ch</t>
  </si>
  <si>
    <t>Erni</t>
  </si>
  <si>
    <t>erni</t>
  </si>
  <si>
    <t>S-1-5-21-1744926098-708661255-2033415169-23530</t>
  </si>
  <si>
    <t>erni@vbl.ch</t>
  </si>
  <si>
    <t>CN=Theorieraum Tribschenstrasse 64,OU=Raeume,OU=vblusers2,DC=vbl,DC=ch</t>
  </si>
  <si>
    <t>Tribschenstrasse 64</t>
  </si>
  <si>
    <t>Theorieraum64</t>
  </si>
  <si>
    <t>S-1-5-21-1744926098-708661255-2033415169-23431</t>
  </si>
  <si>
    <t>Theorieraum64@vbl.ch</t>
  </si>
  <si>
    <t>CN=Hubarbeitsbuehne,OU=Raeume,OU=vblusers2,DC=vbl,DC=ch</t>
  </si>
  <si>
    <t>hubarbeitsbuehne</t>
  </si>
  <si>
    <t>S-1-5-21-1744926098-708661255-2033415169-23564</t>
  </si>
  <si>
    <t>hubarbeitsbuehne@vbl.ch</t>
  </si>
  <si>
    <t>CN=S-POS backend,OU=ServiceAccounts,OU=vblusers2,DC=vbl,DC=ch</t>
  </si>
  <si>
    <t>spos.backend</t>
  </si>
  <si>
    <t>S-1-5-21-1744926098-708661255-2033415169-23745</t>
  </si>
  <si>
    <t>SPOS</t>
  </si>
  <si>
    <t>spos.backend@vbl.ch</t>
  </si>
  <si>
    <t>CN=ausbildung tocco,OU=ServiceAccounts,OU=vblusers2,DC=vbl,DC=ch</t>
  </si>
  <si>
    <t>S-1-5-21-1744926098-708661255-2033415169-23558</t>
  </si>
  <si>
    <t>ausbildung@vbl.ch</t>
  </si>
  <si>
    <t>CN=Unfallbuero,OU=Support,OU=Betrieb,OU=vblusers2,DC=vbl,DC=ch</t>
  </si>
  <si>
    <t>unfallbuero</t>
  </si>
  <si>
    <t>S-1-5-21-1744926098-708661255-2033415169-23541</t>
  </si>
  <si>
    <t>unfallbuero@vbl.ch</t>
  </si>
  <si>
    <t>CN=Fahrzeug-Vito 6,OU=Raeume,OU=vblusers2,DC=vbl,DC=ch</t>
  </si>
  <si>
    <t>Fahrzeug-Vito 6</t>
  </si>
  <si>
    <t>vito6</t>
  </si>
  <si>
    <t>S-1-5-21-1744926098-708661255-2033415169-8515</t>
  </si>
  <si>
    <t>vito6@vbl.ch</t>
  </si>
  <si>
    <t>CN=Car 2-Achs 802,OU=Raeume,OU=vblusers2,DC=vbl,DC=ch</t>
  </si>
  <si>
    <t>Car 2-Achs 802</t>
  </si>
  <si>
    <t>car-2achs</t>
  </si>
  <si>
    <t>S-1-5-21-1744926098-708661255-2033415169-8730</t>
  </si>
  <si>
    <t>car-2achs@vbl.ch</t>
  </si>
  <si>
    <t>CN=Car 3-Achs 801,OU=Raeume,OU=vblusers2,DC=vbl,DC=ch</t>
  </si>
  <si>
    <t>Car 3-Achs 801</t>
  </si>
  <si>
    <t>car-3achs</t>
  </si>
  <si>
    <t>S-1-5-21-1744926098-708661255-2033415169-8729</t>
  </si>
  <si>
    <t>car-3achs@vbl.ch</t>
  </si>
  <si>
    <t>CN=Car 3-Achs 804,OU=Raeume,OU=vblusers2,DC=vbl,DC=ch</t>
  </si>
  <si>
    <t>Car 3-Achs 804</t>
  </si>
  <si>
    <t>car-3achs804</t>
  </si>
  <si>
    <t>S-1-5-21-1744926098-708661255-2033415169-23916</t>
  </si>
  <si>
    <t>car-3achs804@vbl.ch</t>
  </si>
  <si>
    <t>CN=Car DST 3-Achs 803,OU=Raeume,OU=vblusers2,DC=vbl,DC=ch</t>
  </si>
  <si>
    <t>Car DST 3-Achs 803</t>
  </si>
  <si>
    <t>CarDST3-Achs803</t>
  </si>
  <si>
    <t>S-1-5-21-1744926098-708661255-2033415169-23543</t>
  </si>
  <si>
    <t>CarDST3-Achs803@vbl.ch</t>
  </si>
  <si>
    <t>CN=Car Reservationen,OU=Raeume,OU=vblusers2,DC=vbl,DC=ch</t>
  </si>
  <si>
    <t>car-res</t>
  </si>
  <si>
    <t>S-1-5-21-1744926098-708661255-2033415169-23748</t>
  </si>
  <si>
    <t>car-res@vbl.ch</t>
  </si>
  <si>
    <t>CN=EVJournal2010,OU=EV_SystemUsers,OU=Application,OU=vblusers2,DC=vbl,DC=ch</t>
  </si>
  <si>
    <t>S-1-5-21-1744926098-708661255-2033415169-25496</t>
  </si>
  <si>
    <t>EVJournal2010@vbl.ch</t>
  </si>
  <si>
    <t>CN=EVmbx,OU=EV_SystemUsers,OU=Application,OU=vblusers2,DC=vbl,DC=ch</t>
  </si>
  <si>
    <t>evmbx</t>
  </si>
  <si>
    <t>S-1-5-21-1744926098-708661255-2033415169-22984</t>
  </si>
  <si>
    <t>evmbx@vbl.ch</t>
  </si>
  <si>
    <t>CN=EVsysmbx2010_mail05,OU=EV_SystemUsers,OU=Application,OU=vblusers2,DC=vbl,DC=ch</t>
  </si>
  <si>
    <t>S-1-5-21-1744926098-708661255-2033415169-25495</t>
  </si>
  <si>
    <t>EVsysmbx2010_mail05@vbl.ch</t>
  </si>
  <si>
    <t>CN=EVsysmbx2010_mail06,OU=EV_SystemUsers,OU=Application,OU=vblusers2,DC=vbl,DC=ch</t>
  </si>
  <si>
    <t>S-1-5-21-1744926098-708661255-2033415169-25497</t>
  </si>
  <si>
    <t>EVsysmbx2010_mail06@vbl.ch</t>
  </si>
  <si>
    <t>CN=abanotify,OU=ServiceAccounts,OU=vblusers2,DC=vbl,DC=ch</t>
  </si>
  <si>
    <t>S-1-5-21-1744926098-708661255-2033415169-23449</t>
  </si>
  <si>
    <t>abanotify@vbl.ch</t>
  </si>
  <si>
    <t>CN=Beamer IT,OU=Raeume,OU=vblusers2,DC=vbl,DC=ch</t>
  </si>
  <si>
    <t>beamer</t>
  </si>
  <si>
    <t>S-1-5-21-1744926098-708661255-2033415169-23737</t>
  </si>
  <si>
    <t>beamer@vbl.ch</t>
  </si>
  <si>
    <t>CN=2_delbus_bus,OU=Raeume,OU=vblusers2,DC=vbl,DC=ch</t>
  </si>
  <si>
    <t>2_delbus_bus</t>
  </si>
  <si>
    <t>S-1-5-21-1744926098-708661255-2033415169-8745</t>
  </si>
  <si>
    <t>bus_bus@vbl.ch</t>
  </si>
  <si>
    <t>CN=EVjournal,OU=EV_SystemUsers,OU=Application,OU=vblusers2,DC=vbl,DC=ch</t>
  </si>
  <si>
    <t>S-1-5-21-1744926098-708661255-2033415169-23453</t>
  </si>
  <si>
    <t>EVjournal@vbl.ch</t>
  </si>
  <si>
    <t>CN=Hybrid,OU=Raeume,OU=vblusers2,DC=vbl,DC=ch</t>
  </si>
  <si>
    <t>hybrid</t>
  </si>
  <si>
    <t>S-1-5-21-1744926098-708661255-2033415169-23894</t>
  </si>
  <si>
    <t>hybrid@vbl.ch</t>
  </si>
  <si>
    <t>CN=Kleinbus,OU=Raeume,OU=vblusers2,DC=vbl,DC=ch</t>
  </si>
  <si>
    <t>kleinbus</t>
  </si>
  <si>
    <t>S-1-5-21-1744926098-708661255-2033415169-23917</t>
  </si>
  <si>
    <t>kleinbus@vbl.ch</t>
  </si>
  <si>
    <t>CN=Midi-Bus 617,OU=Raeume,OU=vblusers2,DC=vbl,DC=ch</t>
  </si>
  <si>
    <t>midibus-617</t>
  </si>
  <si>
    <t>S-1-5-21-1744926098-708661255-2033415169-23632</t>
  </si>
  <si>
    <t>midibus-617@vbl.ch</t>
  </si>
  <si>
    <t>CN=Raum Wechsler (MAG Betrieb),OU=Raeume,OU=vblusers2,DC=vbl,DC=ch</t>
  </si>
  <si>
    <t>raumwechsler</t>
  </si>
  <si>
    <t>S-1-5-21-1744926098-708661255-2033415169-8479</t>
  </si>
  <si>
    <t>raumwechsler@vbl.ch</t>
  </si>
  <si>
    <t>CN=Meier,OU=Controlling,OU=Finanzen,OU=vblusers2,DC=vbl,DC=ch</t>
  </si>
  <si>
    <t>Adrian</t>
  </si>
  <si>
    <t>S-1-5-21-1744926098-708661255-2033415169-20313</t>
  </si>
  <si>
    <t>meier@vbl.ch</t>
  </si>
  <si>
    <t>CN=Revision,OU=Rechnungswesen,OU=Finanzen,OU=vblusers2,DC=vbl,DC=ch</t>
  </si>
  <si>
    <t>Revision</t>
  </si>
  <si>
    <t>revision</t>
  </si>
  <si>
    <t>S-1-5-21-1744926098-708661255-2033415169-20123</t>
  </si>
  <si>
    <t>revision@vbl.ch</t>
  </si>
  <si>
    <t>CN=Raum Landenberg,OU=Raeume,OU=vblusers2,DC=vbl,DC=ch</t>
  </si>
  <si>
    <t>raumlandenberg</t>
  </si>
  <si>
    <t>S-1-5-21-1744926098-708661255-2033415169-8478</t>
  </si>
  <si>
    <t>raumlandenberg@vbl.ch</t>
  </si>
  <si>
    <t>CN=be-dedup-user,OU=ServiceAccounts,OU=vblusers2,DC=vbl,DC=ch</t>
  </si>
  <si>
    <t>S-1-5-21-1744926098-708661255-2033415169-31468</t>
  </si>
  <si>
    <t>be-dedup-user@vbl.ch</t>
  </si>
  <si>
    <t>CN=Raum Dietschiberg,OU=Raeume,OU=vblusers2,DC=vbl,DC=ch</t>
  </si>
  <si>
    <t>raum-dietschiberg</t>
  </si>
  <si>
    <t>S-1-5-21-1744926098-708661255-2033415169-25493</t>
  </si>
  <si>
    <t>raumdietschiberg@vbl.ch</t>
  </si>
  <si>
    <t>CN=Raum Frigorex,OU=Raeume,OU=vblusers2,DC=vbl,DC=ch</t>
  </si>
  <si>
    <t>raumfrigorex</t>
  </si>
  <si>
    <t>S-1-5-21-1744926098-708661255-2033415169-22958</t>
  </si>
  <si>
    <t>raumfrigorex@vbl.ch</t>
  </si>
  <si>
    <t>CN=Raum Rigi,OU=Raeume,OU=vblusers2,DC=vbl,DC=ch</t>
  </si>
  <si>
    <t>raumrigi</t>
  </si>
  <si>
    <t>S-1-5-21-1744926098-708661255-2033415169-8477</t>
  </si>
  <si>
    <t>raumrigi@vbl.ch</t>
  </si>
  <si>
    <t>CN=Raum Pilatus,OU=Raeume,OU=vblusers2,DC=vbl,DC=ch</t>
  </si>
  <si>
    <t>raumpilatus</t>
  </si>
  <si>
    <t>S-1-5-21-1744926098-708661255-2033415169-8476</t>
  </si>
  <si>
    <t>raumpilatus@vbl.ch</t>
  </si>
  <si>
    <t>CN=Raum Weinbergli,OU=Raeume,OU=vblusers2,DC=vbl,DC=ch</t>
  </si>
  <si>
    <t>raumweinbergli</t>
  </si>
  <si>
    <t>S-1-5-21-1744926098-708661255-2033415169-20357</t>
  </si>
  <si>
    <t>raumweinbergli@vbl.ch</t>
  </si>
  <si>
    <t>CN=Huber,OU=Controlling,OU=Finanzen,OU=vblusers2,DC=vbl,DC=ch</t>
  </si>
  <si>
    <t>huberm</t>
  </si>
  <si>
    <t>S-1-5-21-1744926098-708661255-2033415169-35428</t>
  </si>
  <si>
    <t>huberm@vbl.ch</t>
  </si>
  <si>
    <t>CN=Eicher,OU=Bereitstellung,OU=Rollmaterial,OU=Technik,OU=vblusers2,DC=vbl,DC=ch</t>
  </si>
  <si>
    <t>eicher</t>
  </si>
  <si>
    <t>S-1-5-21-1744926098-708661255-2033415169-20358</t>
  </si>
  <si>
    <t>eicher@vbl.ch</t>
  </si>
  <si>
    <t>CN=S-POS frontend,OU=ServiceAccounts,OU=vblusers2,DC=vbl,DC=ch</t>
  </si>
  <si>
    <t>spos.frontend</t>
  </si>
  <si>
    <t>S-1-5-21-1744926098-708661255-2033415169-23744</t>
  </si>
  <si>
    <t>spos.frontend@vbl.ch</t>
  </si>
  <si>
    <t>CN=bedips-term,OU=term-Bedips,OU=vblusers2,DC=vbl,DC=ch</t>
  </si>
  <si>
    <t>S-1-5-21-1744926098-708661255-2033415169-23588</t>
  </si>
  <si>
    <t>bedips-term@vbl.ch</t>
  </si>
  <si>
    <t>CN=Fachzentrum2 Schulungsnotebook,OU=Schulung,OU=Fachzentrum,OU=Personal,OU=vblusers2,DC=vbl,DC=ch</t>
  </si>
  <si>
    <t>Fachzentrum2</t>
  </si>
  <si>
    <t>fachzentrum2</t>
  </si>
  <si>
    <t>S-1-5-21-1744926098-708661255-2033415169-31475</t>
  </si>
  <si>
    <t>Schulungsnotebook</t>
  </si>
  <si>
    <t>fachzentrum2@vbl.ch</t>
  </si>
  <si>
    <t>CN=WTK Moveo,OU=WTK,OU=Terminals,OU=vblusers2,DC=vbl,DC=ch</t>
  </si>
  <si>
    <t>wtk</t>
  </si>
  <si>
    <t>S-1-5-21-1744926098-708661255-2033415169-34438</t>
  </si>
  <si>
    <t>Moveo</t>
  </si>
  <si>
    <t>wtk@vbl.ch</t>
  </si>
  <si>
    <t>CN=Rost,OU=Abrechnungswesen,OU=Finanzen,OU=vblusers2,DC=vbl,DC=ch</t>
  </si>
  <si>
    <t>rost</t>
  </si>
  <si>
    <t>S-1-5-21-1744926098-708661255-2033415169-31476</t>
  </si>
  <si>
    <t>rost@vbl.ch</t>
  </si>
  <si>
    <t>CN=sa-spsearch,OU=Sharepoint,OU=ServiceAccounts,OU=vblusers2,DC=vbl,DC=ch</t>
  </si>
  <si>
    <t>S-1-5-21-1744926098-708661255-2033415169-23767</t>
  </si>
  <si>
    <t>sa-spsearch@vbl.ch</t>
  </si>
  <si>
    <t>CN=sa-spsearchadmin,OU=Sharepoint,OU=ServiceAccounts,OU=vblusers2,DC=vbl,DC=ch</t>
  </si>
  <si>
    <t>S-1-5-21-1744926098-708661255-2033415169-25488</t>
  </si>
  <si>
    <t>sa-spsearchadmin@vbl.ch</t>
  </si>
  <si>
    <t>CN=barracuda,OU=ServiceAccounts,OU=vblusers2,DC=vbl,DC=ch</t>
  </si>
  <si>
    <t>S-1-5-21-1744926098-708661255-2033415169-31435</t>
  </si>
  <si>
    <t>barracuda@vbl.ch</t>
  </si>
  <si>
    <t>CN=sposviewer,OU=Service,OU=Billettautomaten,OU=Technik,OU=vblusers2,DC=vbl,DC=ch</t>
  </si>
  <si>
    <t>sposviewer</t>
  </si>
  <si>
    <t>S-1-5-21-1744926098-708661255-2033415169-23572</t>
  </si>
  <si>
    <t>sposviewer@vbl.ch</t>
  </si>
  <si>
    <t>CN=sa-spintranet,OU=Sharepoint,OU=ServiceAccounts,OU=vblusers2,DC=vbl,DC=ch</t>
  </si>
  <si>
    <t>S-1-5-21-1744926098-708661255-2033415169-23766</t>
  </si>
  <si>
    <t>sa-spintranet@vbl.ch</t>
  </si>
  <si>
    <t>CN=Schule2,OU=Schulung,OU=Fachzentrum,OU=Personal,OU=vblusers2,DC=vbl,DC=ch</t>
  </si>
  <si>
    <t>schule2</t>
  </si>
  <si>
    <t>S-1-5-21-1744926098-708661255-2033415169-31473</t>
  </si>
  <si>
    <t>Fachzentrum</t>
  </si>
  <si>
    <t>schule2@vbl.ch</t>
  </si>
  <si>
    <t>CN=wwwterm-klauft2,OU=Kleinauftrag,OU=Terminals,OU=vblusers2,DC=vbl,DC=ch</t>
  </si>
  <si>
    <t>S-1-5-21-1744926098-708661255-2033415169-20318</t>
  </si>
  <si>
    <t>wwwtermklauft2</t>
  </si>
  <si>
    <t>wwwterm-klauft2@vbl.ch</t>
  </si>
  <si>
    <t>CN=EVOWA,OU=EV_SystemUsers,OU=Application,OU=vblusers2,DC=vbl,DC=ch</t>
  </si>
  <si>
    <t>evowa</t>
  </si>
  <si>
    <t>S-1-5-21-1744926098-708661255-2033415169-23452</t>
  </si>
  <si>
    <t>evowa@vbl.ch</t>
  </si>
  <si>
    <t>CN=sa-spservices,OU=Sharepoint,OU=ServiceAccounts,OU=vblusers2,DC=vbl,DC=ch</t>
  </si>
  <si>
    <t>S-1-5-21-1744926098-708661255-2033415169-23768</t>
  </si>
  <si>
    <t>sa-spservices@vbl.ch</t>
  </si>
  <si>
    <t>CN=Schnupperlehrling,OU=KV-Lehrlinge,OU=Personal,OU=vblusers2,DC=vbl,DC=ch</t>
  </si>
  <si>
    <t>S-1-5-21-1744926098-708661255-2033415169-8463</t>
  </si>
  <si>
    <t>Schnupperlehrling@vbl.ch</t>
  </si>
  <si>
    <t>CN=Fahrzeug_Bestellung,OU=ServiceAccounts,OU=vblusers2,DC=vbl,DC=ch</t>
  </si>
  <si>
    <t>S-1-5-21-1744926098-708661255-2033415169-31484</t>
  </si>
  <si>
    <t>Fahrzeug_Bestellung@vbl.ch</t>
  </si>
  <si>
    <t>CN=Zanutta,OU=Bereitstellung,OU=Rollmaterial,OU=Technik,OU=vblusers2,DC=vbl,DC=ch</t>
  </si>
  <si>
    <t>S-1-5-21-1744926098-708661255-2033415169-36925</t>
  </si>
  <si>
    <t>Zanutta@vbl.ch</t>
  </si>
  <si>
    <t>CN=Fischer,OU=Bereitstellung,OU=Rollmaterial,OU=Technik,OU=vblusers2,DC=vbl,DC=ch</t>
  </si>
  <si>
    <t>S-1-5-21-1744926098-708661255-2033415169-36926</t>
  </si>
  <si>
    <t>Fischer@vbl.ch</t>
  </si>
  <si>
    <t>CN=Strohecker,OU=ServiceAccounts,OU=vblusers2,DC=vbl,DC=ch</t>
  </si>
  <si>
    <t>Strohecker</t>
  </si>
  <si>
    <t>strohecker</t>
  </si>
  <si>
    <t>S-1-5-21-1744926098-708661255-2033415169-31489</t>
  </si>
  <si>
    <t>strohecker@vbl.ch</t>
  </si>
  <si>
    <t>CN=Thiele,OU=Verkaufstellen,OU=Marketing,OU=Betrieb,OU=vblusers2,DC=vbl,DC=ch</t>
  </si>
  <si>
    <t>S-1-5-21-1744926098-708661255-2033415169-36929</t>
  </si>
  <si>
    <t>Thiele@vbl.ch</t>
  </si>
  <si>
    <t>CN=Hermann,OU=Fahrdienst,OU=Betrieb,OU=vblusers2,DC=vbl,DC=ch</t>
  </si>
  <si>
    <t>hermann</t>
  </si>
  <si>
    <t>S-1-5-21-1744926098-708661255-2033415169-31493</t>
  </si>
  <si>
    <t>hermann@vbl.ch</t>
  </si>
  <si>
    <t>praesi</t>
  </si>
  <si>
    <t>S-1-5-21-1744926098-708661255-2033415169-36932</t>
  </si>
  <si>
    <t>praesi@vbl.ch</t>
  </si>
  <si>
    <t>CN=Marty,OU=Fachzentrum,OU=Personal,OU=vblusers2,DC=vbl,DC=ch</t>
  </si>
  <si>
    <t>marty</t>
  </si>
  <si>
    <t>S-1-5-21-1744926098-708661255-2033415169-31499</t>
  </si>
  <si>
    <t>marty@vbl.ch</t>
  </si>
  <si>
    <t>CN=Kaufmann,OU=Fahrleitung,OU=Technik,OU=vblusers2,DC=vbl,DC=ch</t>
  </si>
  <si>
    <t>kaufmannm</t>
  </si>
  <si>
    <t>S-1-5-21-1744926098-708661255-2033415169-36432</t>
  </si>
  <si>
    <t>kaufmannm@vbl.ch</t>
  </si>
  <si>
    <t>CN=Herger,OU=Werkstatt,OU=Rollmaterial,OU=Technik,OU=vblusers2,DC=vbl,DC=ch</t>
  </si>
  <si>
    <t>herger</t>
  </si>
  <si>
    <t>S-1-5-21-1744926098-708661255-2033415169-36433</t>
  </si>
  <si>
    <t>herger@vbl.ch</t>
  </si>
  <si>
    <t>CN=Vonallmen,OU=KV-Lehrlinge,OU=Personal,OU=vblusers2,DC=vbl,DC=ch</t>
  </si>
  <si>
    <t>Vonallmen</t>
  </si>
  <si>
    <t>vonallmen</t>
  </si>
  <si>
    <t>S-1-5-21-1744926098-708661255-2033415169-36434</t>
  </si>
  <si>
    <t>vonallmen@vbl.ch</t>
  </si>
  <si>
    <t>CN=Gjergjaj,OU=KV-Lehrlinge,OU=Personal,OU=vblusers2,DC=vbl,DC=ch</t>
  </si>
  <si>
    <t>gjergjaj</t>
  </si>
  <si>
    <t>S-1-5-21-1744926098-708661255-2033415169-36435</t>
  </si>
  <si>
    <t>gjergjaj@vbl.ch</t>
  </si>
  <si>
    <t>S-1-5-21-1744926098-708661255-2033415169-36436</t>
  </si>
  <si>
    <t>koechli@vbl.ch</t>
  </si>
  <si>
    <t>CN=Hofmann,OU=Billettautomaten,OU=Technik,OU=vblusers2,DC=vbl,DC=ch</t>
  </si>
  <si>
    <t>hofmann</t>
  </si>
  <si>
    <t>S-1-5-21-1744926098-708661255-2033415169-36439</t>
  </si>
  <si>
    <t>hofmann@vbl.ch</t>
  </si>
  <si>
    <t>CN=Flyer T8,OU=Raeume,OU=vblusers2,DC=vbl,DC=ch</t>
  </si>
  <si>
    <t>Flyer-t8</t>
  </si>
  <si>
    <t>S-1-5-21-1744926098-708661255-2033415169-36441</t>
  </si>
  <si>
    <t>Flyer-t8@vbl.ch</t>
  </si>
  <si>
    <t>CN=Flyer Cargo,OU=Raeume,OU=vblusers2,DC=vbl,DC=ch</t>
  </si>
  <si>
    <t>Flyer-Cargo</t>
  </si>
  <si>
    <t>S-1-5-21-1744926098-708661255-2033415169-31521</t>
  </si>
  <si>
    <t>Flyer-Cargo@vbl.ch</t>
  </si>
  <si>
    <t>CN=Burkart,OU=Planung,OU=Betrieb,OU=vblusers2,DC=vbl,DC=ch</t>
  </si>
  <si>
    <t>S-1-5-21-1744926098-708661255-2033415169-36938</t>
  </si>
  <si>
    <t>Burkart@vbl.ch</t>
  </si>
  <si>
    <t>CN=Abacus Testuser,OU=Informatik,OU=Finanzen,OU=vblusers2,DC=vbl,DC=ch</t>
  </si>
  <si>
    <t>abacus</t>
  </si>
  <si>
    <t>S-1-5-21-1744926098-708661255-2033415169-36940</t>
  </si>
  <si>
    <t>Testuser</t>
  </si>
  <si>
    <t>abacus@vbl.ch</t>
  </si>
  <si>
    <t>CN=Abacus2 Testusser,OU=Informatik,OU=Finanzen,OU=vblusers2,DC=vbl,DC=ch</t>
  </si>
  <si>
    <t>Abacus2</t>
  </si>
  <si>
    <t>abacus2</t>
  </si>
  <si>
    <t>S-1-5-21-1744926098-708661255-2033415169-31528</t>
  </si>
  <si>
    <t>Testusser</t>
  </si>
  <si>
    <t>abacus2@vbl.ch</t>
  </si>
  <si>
    <t>CN=Budmiger,OU=Support,OU=Betrieb,OU=vblusers2,DC=vbl,DC=ch</t>
  </si>
  <si>
    <t>budmiger</t>
  </si>
  <si>
    <t>S-1-5-21-1744926098-708661255-2033415169-36450</t>
  </si>
  <si>
    <t>budmiger@vbl.ch</t>
  </si>
  <si>
    <t>CN=wtk3 User,OU=WTK3,OU=Terminals,OU=vblusers2,DC=vbl,DC=ch</t>
  </si>
  <si>
    <t>wtk3</t>
  </si>
  <si>
    <t>S-1-5-21-1744926098-708661255-2033415169-36451</t>
  </si>
  <si>
    <t>User</t>
  </si>
  <si>
    <t>wtk3@vbl.ch</t>
  </si>
  <si>
    <t>CN=Estermann,OU=Planung,OU=Betrieb,OU=vblusers2,DC=vbl,DC=ch</t>
  </si>
  <si>
    <t>estermann</t>
  </si>
  <si>
    <t>S-1-5-21-1744926098-708661255-2033415169-31540</t>
  </si>
  <si>
    <t>estermann@vbl.ch</t>
  </si>
  <si>
    <t>CN=Rueedij,OU=Planung,OU=Betrieb,OU=vblusers2,DC=vbl,DC=ch</t>
  </si>
  <si>
    <t>Rueedij</t>
  </si>
  <si>
    <t>S-1-5-21-1744926098-708661255-2033415169-36464</t>
  </si>
  <si>
    <t>Rueedij@vbl.ch</t>
  </si>
  <si>
    <t>CN=Mingh,OU=Fachzentrum,OU=Personal,OU=vblusers2,DC=vbl,DC=ch</t>
  </si>
  <si>
    <t>Mingh</t>
  </si>
  <si>
    <t>mingh</t>
  </si>
  <si>
    <t>S-1-5-21-1744926098-708661255-2033415169-36465</t>
  </si>
  <si>
    <t>mingh@vbl.ch</t>
  </si>
  <si>
    <t>CN=von Rotz,OU=Informatik,OU=Finanzen,OU=vblusers2,DC=vbl,DC=ch</t>
  </si>
  <si>
    <t>vonrotz</t>
  </si>
  <si>
    <t>S-1-5-21-1744926098-708661255-2033415169-36942</t>
  </si>
  <si>
    <t>vonrotz@vbl.ch</t>
  </si>
  <si>
    <t>CN=Schmocker,OU=Fahrleitung,OU=Technik,OU=vblusers2,DC=vbl,DC=ch</t>
  </si>
  <si>
    <t>Schmocker</t>
  </si>
  <si>
    <t>S-1-5-21-1744926098-708661255-2033415169-36467</t>
  </si>
  <si>
    <t>Schmocker@vbl.ch</t>
  </si>
  <si>
    <t>CN=ba test,OU=Service,OU=Billettautomaten,OU=Technik,OU=vblusers2,DC=vbl,DC=ch</t>
  </si>
  <si>
    <t>ba</t>
  </si>
  <si>
    <t>ba-test</t>
  </si>
  <si>
    <t>S-1-5-21-1744926098-708661255-2033415169-36946</t>
  </si>
  <si>
    <t>test</t>
  </si>
  <si>
    <t>ba-test@vbl.ch</t>
  </si>
  <si>
    <t>kuettel</t>
  </si>
  <si>
    <t>S-1-5-21-1744926098-708661255-2033415169-31557</t>
  </si>
  <si>
    <t>kuettel@vbl.ch</t>
  </si>
  <si>
    <t>CN=SPOS Servicetechniker,OU=Service,OU=Billettautomaten,OU=Technik,OU=vblusers2,DC=vbl,DC=ch</t>
  </si>
  <si>
    <t>SPOS Servicetechniker</t>
  </si>
  <si>
    <t>spos-service</t>
  </si>
  <si>
    <t>S-1-5-21-1744926098-708661255-2033415169-36947</t>
  </si>
  <si>
    <t>spos-service@vbl.ch</t>
  </si>
  <si>
    <t>CN=SafeCom import user,OU=SafeCom,OU=services,OU=Application,OU=vblusers2,DC=vbl,DC=ch</t>
  </si>
  <si>
    <t>SafeCom</t>
  </si>
  <si>
    <t>SC_import</t>
  </si>
  <si>
    <t>S-1-5-21-1744926098-708661255-2033415169-36469</t>
  </si>
  <si>
    <t>import user</t>
  </si>
  <si>
    <t>SC_import@vbl.ch</t>
  </si>
  <si>
    <t>CN=Empfang Bildschirm,OU=Empfang,OU=Personal,OU=vblusers2,DC=vbl,DC=ch</t>
  </si>
  <si>
    <t>Empfang</t>
  </si>
  <si>
    <t>empfscreen</t>
  </si>
  <si>
    <t>S-1-5-21-1744926098-708661255-2033415169-36470</t>
  </si>
  <si>
    <t>Bildschirm</t>
  </si>
  <si>
    <t>empfscreen@vbl.ch</t>
  </si>
  <si>
    <t>S-1-5-21-1744926098-708661255-2033415169-36472</t>
  </si>
  <si>
    <t>zumbuehl@vbl.ch</t>
  </si>
  <si>
    <t>CN=Gmür,OU=Verkaufstellen,OU=Marketing,OU=Betrieb,OU=vblusers2,DC=vbl,DC=ch</t>
  </si>
  <si>
    <t>Gmür</t>
  </si>
  <si>
    <t>Gräni</t>
  </si>
  <si>
    <t>Schärli</t>
  </si>
  <si>
    <t>CN=präsentation,OU=Informatik,OU=Finanzen,OU=vblusers2,DC=vbl,DC=ch</t>
  </si>
  <si>
    <t>CN=Köchli,OU=Informatik,OU=Finanzen,OU=vblusers2,DC=vbl,DC=ch</t>
  </si>
  <si>
    <t>köchli</t>
  </si>
  <si>
    <t>CN=Küttel,OU=Billettautomaten,OU=Technik,OU=vblusers2,DC=vbl,DC=ch</t>
  </si>
  <si>
    <t>CN=Zumbühl,OU=Betriebsassistent,OU=Betrieb,OU=vblusers2,DC=vbl,DC=ch</t>
  </si>
  <si>
    <t>Zumbühl</t>
  </si>
  <si>
    <t>PrintIDCode</t>
  </si>
  <si>
    <t>CardNo2</t>
  </si>
  <si>
    <t>Type</t>
  </si>
  <si>
    <t>HomeServer</t>
  </si>
  <si>
    <t>Description</t>
  </si>
  <si>
    <t>UserNodeId</t>
  </si>
  <si>
    <t>LoginsFailed</t>
  </si>
  <si>
    <t>UserLocked</t>
  </si>
  <si>
    <t>AvoidPINCode</t>
  </si>
  <si>
    <t>AccessRightsMask</t>
  </si>
  <si>
    <t>AllowRetainDocs</t>
  </si>
  <si>
    <t>EnableBillingDialog</t>
  </si>
  <si>
    <t>PrintAll</t>
  </si>
  <si>
    <t>AccountingModel</t>
  </si>
  <si>
    <t>GroupID</t>
  </si>
  <si>
    <t>AliasName</t>
  </si>
  <si>
    <t>PUK</t>
  </si>
  <si>
    <t>VBLW8R2SAFECOM0</t>
  </si>
  <si>
    <t>Yes</t>
  </si>
  <si>
    <t>No</t>
  </si>
  <si>
    <t>PRINT_AND_PAY</t>
  </si>
  <si>
    <t>Built-in administrator account</t>
  </si>
  <si>
    <t>Hans.Amgarten@vbl.ch</t>
  </si>
  <si>
    <t>marc.amgwerd@vbl.ch</t>
  </si>
  <si>
    <t>Walter.Amrein@VBL.ch</t>
  </si>
  <si>
    <t>arv@VBL.ch</t>
  </si>
  <si>
    <t>Beat.Aschwanden@VBL.ch</t>
  </si>
  <si>
    <t>ausbildung.tocco@vbl.ch</t>
  </si>
  <si>
    <t>Priska.Bachmann@VBL.ch</t>
  </si>
  <si>
    <t>roland.bachmann@vbl.ch</t>
  </si>
  <si>
    <t>raphael.bachmann@VBL.ch</t>
  </si>
  <si>
    <t>josef.baechler@VBL.ch</t>
  </si>
  <si>
    <t>rolf.barmettler@vbl.ch</t>
  </si>
  <si>
    <t>tanja.baumeler@vbl.ch</t>
  </si>
  <si>
    <t>IT.Beamer@vbl.ch</t>
  </si>
  <si>
    <t>Kaspar.Bechter@VBL.ch</t>
  </si>
  <si>
    <t>deborah.becker@vbl.ch</t>
  </si>
  <si>
    <t>claudia.bergmeister@vbl.ch</t>
  </si>
  <si>
    <t>urs.bieri@vbl.ch</t>
  </si>
  <si>
    <t>Rene.Bieri@vbl.ch</t>
  </si>
  <si>
    <t>daniela.bortoluzzi@vbl.ch</t>
  </si>
  <si>
    <t>markus.brand@vbl.ch</t>
  </si>
  <si>
    <t>markus.brun@vbl.ch</t>
  </si>
  <si>
    <t>ronald.brunner@VBL.ch</t>
  </si>
  <si>
    <t>robert.brun@vbl.ch</t>
  </si>
  <si>
    <t>tamara.brunnnnn@VBL.ch</t>
  </si>
  <si>
    <t>Pius.Bucher@VBL.ch</t>
  </si>
  <si>
    <t>mark.bucher@vbl.ch</t>
  </si>
  <si>
    <t>walter.bucher@VBL.ch</t>
  </si>
  <si>
    <t>Reika.Budmiger@vbl.ch</t>
  </si>
  <si>
    <t>Kathrin.Burkart@vbl.ch</t>
  </si>
  <si>
    <t>Car2-Achs802@VBL.ch</t>
  </si>
  <si>
    <t>Car3-Achs801@vbl.ch</t>
  </si>
  <si>
    <t>Car3-Achs804@vbl.ch</t>
  </si>
  <si>
    <t>Car.Reservationen@vbl.ch</t>
  </si>
  <si>
    <t>CarDST3-Achs803@VBL.ch</t>
  </si>
  <si>
    <t>Joel.Daetwyler@vbl.ch</t>
  </si>
  <si>
    <t>oliver.dimitrijevic@vbl.ch</t>
  </si>
  <si>
    <t>Pascal.Eicher@vbl.ch</t>
  </si>
  <si>
    <t>Hans.Emmenegger@VBL.ch</t>
  </si>
  <si>
    <t>ueli.emmenegger@vbl.ch</t>
  </si>
  <si>
    <t>pius.erni5698@vbl.ch</t>
  </si>
  <si>
    <t>Jacqueline.Estermann@vbl.ch</t>
  </si>
  <si>
    <t>evadmin@VBL.ch</t>
  </si>
  <si>
    <t>EVjournal@VBL.ch</t>
  </si>
  <si>
    <t>EVJournal2010@VBL.ch</t>
  </si>
  <si>
    <t>evmbx@VBL.ch</t>
  </si>
  <si>
    <t>EVsysmbx2010_mail05@VBL.ch</t>
  </si>
  <si>
    <t>EVsysmbx2010_mail06@VBL.ch</t>
  </si>
  <si>
    <t>Norbert.Feichtinger@vbl.ch</t>
  </si>
  <si>
    <t>Simon.Fleischmann@vbl.ch</t>
  </si>
  <si>
    <t>Flyer.Cargo@vbl.ch</t>
  </si>
  <si>
    <t>Flyer.T8@vbl.ch</t>
  </si>
  <si>
    <t>Thomas.Fuchs@VBL.ch</t>
  </si>
  <si>
    <t>Manuel.Garcia@vbl.ch</t>
  </si>
  <si>
    <t>Michael.Gehrer@VBL.ch</t>
  </si>
  <si>
    <t>Patrick.Gehrigggg@VBL.ch</t>
  </si>
  <si>
    <t>Blerta.Gjergjaj@vbl.ch</t>
  </si>
  <si>
    <t>heidi.gmuer@vbl.ch</t>
  </si>
  <si>
    <t>fabio.graeni@vbl.ch</t>
  </si>
  <si>
    <t>Alois.Grueter@VBL.ch</t>
  </si>
  <si>
    <t>Rolf.Habegger@VBL.ch</t>
  </si>
  <si>
    <t>Xaver.Haefliger@VBL.ch</t>
  </si>
  <si>
    <t>Walter.Heimann@VBL.ch</t>
  </si>
  <si>
    <t>adolf.heini@vbl.ch</t>
  </si>
  <si>
    <t>Marvin.Herger@vbl.ch</t>
  </si>
  <si>
    <t>Markus.Hermann@vbl.ch</t>
  </si>
  <si>
    <t>brigitte.herzog@vbl.ch</t>
  </si>
  <si>
    <t>herzogag2@VBL.ch</t>
  </si>
  <si>
    <t>Max.Hildebrand@VBL.ch</t>
  </si>
  <si>
    <t>Daniel.Hoechli@vbl.ch</t>
  </si>
  <si>
    <t>Markus.Hofmann@vbl.ch</t>
  </si>
  <si>
    <t>Andre.Hoppler@vbl.ch</t>
  </si>
  <si>
    <t>hubarbeitsbuehne@VBL.ch</t>
  </si>
  <si>
    <t>bettina.huber@vbl.ch</t>
  </si>
  <si>
    <t>Marius.Huber@vbl.ch</t>
  </si>
  <si>
    <t>urs.huber@VBL.ch</t>
  </si>
  <si>
    <t>myriam.hunkeler@vbl.ch</t>
  </si>
  <si>
    <t>silja.husar@vbl.ch</t>
  </si>
  <si>
    <t>Hybrid@vbl.ch</t>
  </si>
  <si>
    <t>Remo.Ipser@vbl.ch</t>
  </si>
  <si>
    <t>Andreas.Iten@vbl.ch</t>
  </si>
  <si>
    <t>david.jaeggi@vbl.ch</t>
  </si>
  <si>
    <t>oliver.Jauch@VBL.ch</t>
  </si>
  <si>
    <t>walter.jenny@VBL.ch</t>
  </si>
  <si>
    <t>doris.kaufmann@vbl.ch</t>
  </si>
  <si>
    <t>Marc.Kaufmann@vbl.ch</t>
  </si>
  <si>
    <t>Heinz.Keller@VBL.ch</t>
  </si>
  <si>
    <t>lars.kipfer@VBL.ch</t>
  </si>
  <si>
    <t>Kleinbus@vbl.ch</t>
  </si>
  <si>
    <t>Seline.Koch@vbl.ch</t>
  </si>
  <si>
    <t>Ursula.Krummenacher@VBL.ch</t>
  </si>
  <si>
    <t>peter.kuechler@vbl.ch</t>
  </si>
  <si>
    <t>Richard.Kuettel@vbl.ch</t>
  </si>
  <si>
    <t>Kurt.Kunz@VBL.ch</t>
  </si>
  <si>
    <t>beat.kurmann@vbl.ch</t>
  </si>
  <si>
    <t>Sandro.Koechli@vbl.ch</t>
  </si>
  <si>
    <t>markus.lang@VBL.ch</t>
  </si>
  <si>
    <t>pius.Leisibach@VBL.ch</t>
  </si>
  <si>
    <t>vbl.Leitstelle@vbl.ch</t>
  </si>
  <si>
    <t>bujar.lika@VBL.ch</t>
  </si>
  <si>
    <t>Beat.Lustenberger@VBL.ch</t>
  </si>
  <si>
    <t>andreas.luterbach@vbl.ch</t>
  </si>
  <si>
    <t>novak.malbasic@VBL.ch</t>
  </si>
  <si>
    <t>Guido.Marty@vbl.ch</t>
  </si>
  <si>
    <t>natalie.mattheis@vbl.ch</t>
  </si>
  <si>
    <t>adrian.meier@VBL.ch</t>
  </si>
  <si>
    <t>peter.meier@VBL.ch</t>
  </si>
  <si>
    <t>thomas.michel@vbl.ch</t>
  </si>
  <si>
    <t>Midi-Bus617@vbl.ch</t>
  </si>
  <si>
    <t>Beat.Ming@VBL.ch</t>
  </si>
  <si>
    <t>Hannes.Ming@vbl.ch</t>
  </si>
  <si>
    <t>nicole.muff@vbl.ch</t>
  </si>
  <si>
    <t>beat.nater@vbl.ch</t>
  </si>
  <si>
    <t>patrick.niederberger@vbl.ch</t>
  </si>
  <si>
    <t>Marco.Nietlispach@vbl.ch</t>
  </si>
  <si>
    <t>manuel.ottiger@VBL.ch</t>
  </si>
  <si>
    <t>Zorka.peschke@vbl.ch</t>
  </si>
  <si>
    <t>rene.peter@vbl.ch</t>
  </si>
  <si>
    <t>jlona.pfister@vbl.ch</t>
  </si>
  <si>
    <t>Bruno.Piemontesi@vbl.ch</t>
  </si>
  <si>
    <t>peter.raeuftlin@vbl.ch</t>
  </si>
  <si>
    <t>raumdietschiberg@VBL.ch</t>
  </si>
  <si>
    <t>raumfrigorex@VBL.ch</t>
  </si>
  <si>
    <t>raumlandenberg@VBL.ch</t>
  </si>
  <si>
    <t>raumpilatus@VBL.ch</t>
  </si>
  <si>
    <t>raumrigi@VBL.ch</t>
  </si>
  <si>
    <t>RaumWeinbergli@vbl.ch</t>
  </si>
  <si>
    <t>Rainer.Rost@vbl.ch</t>
  </si>
  <si>
    <t>123@VBL.ch</t>
  </si>
  <si>
    <t>astrid.schaerli@VBL.ch</t>
  </si>
  <si>
    <t>norbert.schmassmann@vbl.ch</t>
  </si>
  <si>
    <t>Hans.Schmidli@VBL.ch</t>
  </si>
  <si>
    <t>marc.schmocker@vbl.ch</t>
  </si>
  <si>
    <t>schnupperlehrling@vbl.ch</t>
  </si>
  <si>
    <t>Peter.Schulthess@vbl.ch</t>
  </si>
  <si>
    <t>michele.schwarz@vbl.ch</t>
  </si>
  <si>
    <t>mirella.scura646879@vbl.ch</t>
  </si>
  <si>
    <t>marcos.segui@vbl.ch</t>
  </si>
  <si>
    <t>Walter.Sennrich@VBL.ch</t>
  </si>
  <si>
    <t>daniel.sidler@vbl.ch</t>
  </si>
  <si>
    <t>alexander.siegenthaler@vbl.ch</t>
  </si>
  <si>
    <t>S-POS.Servicetechniker@vbl.ch</t>
  </si>
  <si>
    <t>S-POS.backend@vbl.ch</t>
  </si>
  <si>
    <t>S-POS.frontend@vbl.ch</t>
  </si>
  <si>
    <t>hans.stirnimann@vbl.ch</t>
  </si>
  <si>
    <t>daniel.stirnimann@VBL.ch</t>
  </si>
  <si>
    <t>Kurt.Studerus@VBL.ch</t>
  </si>
  <si>
    <t>Josef.Studhalter@VBL.ch</t>
  </si>
  <si>
    <t>bettina.tanner@VBL.ch</t>
  </si>
  <si>
    <t>Built-in technician account</t>
  </si>
  <si>
    <t>Franz.Theiler@VBL.ch</t>
  </si>
  <si>
    <t>Tribschenstrasse64.Theorieraum@vbl.ch</t>
  </si>
  <si>
    <t>Stefanie.Thiele@vbl.ch</t>
  </si>
  <si>
    <t>werner.thuering@vbl.ch</t>
  </si>
  <si>
    <t>Tanja.Thuering@vbl.ch</t>
  </si>
  <si>
    <t>kurt.twerenbold@vbl.ch</t>
  </si>
  <si>
    <t>unfallbuero@VBL.ch</t>
  </si>
  <si>
    <t>reto.unternaehrer@VBL.ch</t>
  </si>
  <si>
    <t>Bahnhof.Verkauf@vbl.ch</t>
  </si>
  <si>
    <t>FahrzeugVito6@vbl.ch</t>
  </si>
  <si>
    <t>Thomas.vonAllmen@vbl.ch</t>
  </si>
  <si>
    <t>Janik.VonRotz@vbl.ch</t>
  </si>
  <si>
    <t>aleksandar.vukovic@VBL.ch</t>
  </si>
  <si>
    <t>Waldis Service Account</t>
  </si>
  <si>
    <t>Richard.Walker@VBL.ch</t>
  </si>
  <si>
    <t>Roland.Walther222@vbl.ch</t>
  </si>
  <si>
    <t>marcelle.wanner@VBL.ch</t>
  </si>
  <si>
    <t>michele.waser@vbl.ch</t>
  </si>
  <si>
    <t>rudolf.weber-fsafdasdf@vbl.ch</t>
  </si>
  <si>
    <t>Josef.Wechsler@VBL.ch</t>
  </si>
  <si>
    <t>Ursula.Wechsler@VBL.ch</t>
  </si>
  <si>
    <t>melina.wechsler@vbl.ch</t>
  </si>
  <si>
    <t>sandro.weibel@vbl.ch</t>
  </si>
  <si>
    <t>erich.wenger@vbl.ch</t>
  </si>
  <si>
    <t>Werkstatt@vbl.ch</t>
  </si>
  <si>
    <t>daniela.willimann@VBL.ch</t>
  </si>
  <si>
    <t>Win7.Test@vbl.ch</t>
  </si>
  <si>
    <t>david.Zaugg@VBL.ch</t>
  </si>
  <si>
    <t>Andreas.Zemp@vbl.ch</t>
  </si>
  <si>
    <t>benjamin.zgraggen@VBL.ch</t>
  </si>
  <si>
    <t>Liselotte.Zimmermann@vbl.ch</t>
  </si>
  <si>
    <t>claudia.zumbuehl@vbl.ch</t>
  </si>
  <si>
    <t>christian.zumsteg@vbl.ch</t>
  </si>
  <si>
    <t>MA-Nr</t>
  </si>
  <si>
    <t>KST</t>
  </si>
  <si>
    <t>50% auf 2002</t>
  </si>
  <si>
    <t>Personalnummer</t>
  </si>
  <si>
    <t>Kommentar</t>
  </si>
  <si>
    <t>existiert nicht mehr</t>
  </si>
  <si>
    <t>System User</t>
  </si>
  <si>
    <t>&gt;</t>
  </si>
  <si>
    <t>VBL User</t>
  </si>
  <si>
    <t>Aschwanden|Beat</t>
  </si>
  <si>
    <t>4558</t>
  </si>
  <si>
    <t>Leisibach|Pius</t>
  </si>
  <si>
    <t>2671</t>
  </si>
  <si>
    <t>Vukovic|Aleksandar</t>
  </si>
  <si>
    <t>1993</t>
  </si>
  <si>
    <t>Jäggi|David</t>
  </si>
  <si>
    <t>9411</t>
  </si>
  <si>
    <t>Heimann|Walter</t>
  </si>
  <si>
    <t>2046</t>
  </si>
  <si>
    <t>Grüter|Alois</t>
  </si>
  <si>
    <t>7968</t>
  </si>
  <si>
    <t>Lustenberger|Beat</t>
  </si>
  <si>
    <t>3956</t>
  </si>
  <si>
    <t>Kipfer|Lars</t>
  </si>
  <si>
    <t>2491</t>
  </si>
  <si>
    <t>Nater|Beat</t>
  </si>
  <si>
    <t>0345</t>
  </si>
  <si>
    <t>Schmassmann|Norbert</t>
  </si>
  <si>
    <t>3047</t>
  </si>
  <si>
    <t>Bucher|Pius</t>
  </si>
  <si>
    <t>1921</t>
  </si>
  <si>
    <t>Ming|Beat</t>
  </si>
  <si>
    <t>4266</t>
  </si>
  <si>
    <t>Zumsteg|Christian</t>
  </si>
  <si>
    <t>3289</t>
  </si>
  <si>
    <t>Jenny|Walter</t>
  </si>
  <si>
    <t>3258</t>
  </si>
  <si>
    <t>Theiler|Franz</t>
  </si>
  <si>
    <t>3004</t>
  </si>
  <si>
    <t>Kaufmann|Doris</t>
  </si>
  <si>
    <t>1274</t>
  </si>
  <si>
    <t>Herzog|Brigitte</t>
  </si>
  <si>
    <t>0139</t>
  </si>
  <si>
    <t>Peter|René</t>
  </si>
  <si>
    <t>1001</t>
  </si>
  <si>
    <t>Bachmann|Raphael</t>
  </si>
  <si>
    <t>9365</t>
  </si>
  <si>
    <t>Peschke|Zorka</t>
  </si>
  <si>
    <t>4544</t>
  </si>
  <si>
    <t>Schulthess|Peter</t>
  </si>
  <si>
    <t>8167</t>
  </si>
  <si>
    <t>Hildebrand|Max</t>
  </si>
  <si>
    <t>2432</t>
  </si>
  <si>
    <t>Stirnimann|Hans</t>
  </si>
  <si>
    <t>6310</t>
  </si>
  <si>
    <t>Garcia|Manuel</t>
  </si>
  <si>
    <t>2274</t>
  </si>
  <si>
    <t>Wechsler|Josef</t>
  </si>
  <si>
    <t>2301</t>
  </si>
  <si>
    <t>Bechter|Kaspar</t>
  </si>
  <si>
    <t>9518</t>
  </si>
  <si>
    <t>Häfliger|Xaver</t>
  </si>
  <si>
    <t>9463</t>
  </si>
  <si>
    <t>Bächler|Josef</t>
  </si>
  <si>
    <t>6205</t>
  </si>
  <si>
    <t>Amrein|Walter</t>
  </si>
  <si>
    <t>8795</t>
  </si>
  <si>
    <t>meier|Peter</t>
  </si>
  <si>
    <t>4874</t>
  </si>
  <si>
    <t>Emmenegger|Hans</t>
  </si>
  <si>
    <t>7701</t>
  </si>
  <si>
    <t>Zaugg|David</t>
  </si>
  <si>
    <t>1662</t>
  </si>
  <si>
    <t>Fuchs|Thomas</t>
  </si>
  <si>
    <t>2547</t>
  </si>
  <si>
    <t>Sidler|Daniel</t>
  </si>
  <si>
    <t>6477</t>
  </si>
  <si>
    <t>Unternährer|Reto</t>
  </si>
  <si>
    <t>7107</t>
  </si>
  <si>
    <t>Wanner|Marcelle</t>
  </si>
  <si>
    <t>7377</t>
  </si>
  <si>
    <t>Ottiger|Manuel</t>
  </si>
  <si>
    <t>1712</t>
  </si>
  <si>
    <t/>
  </si>
  <si>
    <t>Bieri|Urs</t>
  </si>
  <si>
    <t>0598</t>
  </si>
  <si>
    <t>Schmidli|Hans</t>
  </si>
  <si>
    <t>2204</t>
  </si>
  <si>
    <t>Segui|Marcos</t>
  </si>
  <si>
    <t>5690</t>
  </si>
  <si>
    <t>Studhalter|Josef</t>
  </si>
  <si>
    <t>0687</t>
  </si>
  <si>
    <t>Huber|Bettina</t>
  </si>
  <si>
    <t>5899</t>
  </si>
  <si>
    <t>Brunner|Ronald</t>
  </si>
  <si>
    <t>6624</t>
  </si>
  <si>
    <t>Schwarz|Michèle</t>
  </si>
  <si>
    <t>6869</t>
  </si>
  <si>
    <t>Krummenacher|Ursula</t>
  </si>
  <si>
    <t>1914</t>
  </si>
  <si>
    <t>Waser|Michèle</t>
  </si>
  <si>
    <t>8027</t>
  </si>
  <si>
    <t>Gmür|Heidi</t>
  </si>
  <si>
    <t>8801</t>
  </si>
  <si>
    <t>Bucher|Walter</t>
  </si>
  <si>
    <t>4764</t>
  </si>
  <si>
    <t>Küchler|Peter</t>
  </si>
  <si>
    <t>4247</t>
  </si>
  <si>
    <t>Brun|Markus</t>
  </si>
  <si>
    <t>1607</t>
  </si>
  <si>
    <t>Pfister|Jlona</t>
  </si>
  <si>
    <t>0955</t>
  </si>
  <si>
    <t>Hunkeler|Myriam</t>
  </si>
  <si>
    <t>2185</t>
  </si>
  <si>
    <t>Walker|Richard</t>
  </si>
  <si>
    <t>8066</t>
  </si>
  <si>
    <t>Keller|Heinz</t>
  </si>
  <si>
    <t>0217</t>
  </si>
  <si>
    <t>Emmenegger|Ueli</t>
  </si>
  <si>
    <t>4926</t>
  </si>
  <si>
    <t>Malbasic|Novak</t>
  </si>
  <si>
    <t>7030</t>
  </si>
  <si>
    <t>Hoppler|André</t>
  </si>
  <si>
    <t>5084</t>
  </si>
  <si>
    <t>Bachmann|Roland</t>
  </si>
  <si>
    <t>5985</t>
  </si>
  <si>
    <t>Mattheis|Natalie</t>
  </si>
  <si>
    <t>6283</t>
  </si>
  <si>
    <t>Amgwerd|Marc</t>
  </si>
  <si>
    <t>6041</t>
  </si>
  <si>
    <t>Lang|Markus</t>
  </si>
  <si>
    <t>9350</t>
  </si>
  <si>
    <t>Luterbach|Andreas</t>
  </si>
  <si>
    <t>6775</t>
  </si>
  <si>
    <t>Brand|Markus</t>
  </si>
  <si>
    <t>8515</t>
  </si>
  <si>
    <t>Willimann|Daniela</t>
  </si>
  <si>
    <t>6874</t>
  </si>
  <si>
    <t>Husar|Silja</t>
  </si>
  <si>
    <t>1794</t>
  </si>
  <si>
    <t>Dimitrijevic|Oliver</t>
  </si>
  <si>
    <t>3280</t>
  </si>
  <si>
    <t>Räuftlin|Peter</t>
  </si>
  <si>
    <t>6620</t>
  </si>
  <si>
    <t>Wechsler|Melina</t>
  </si>
  <si>
    <t>2676</t>
  </si>
  <si>
    <t>Brun|Robert</t>
  </si>
  <si>
    <t>7858</t>
  </si>
  <si>
    <t>Siegenthaler|Alexander</t>
  </si>
  <si>
    <t>8703</t>
  </si>
  <si>
    <t>Baumeler|Tanja</t>
  </si>
  <si>
    <t>8291</t>
  </si>
  <si>
    <t>Habegger|Rolf</t>
  </si>
  <si>
    <t>5829</t>
  </si>
  <si>
    <t>Michel|Thomas</t>
  </si>
  <si>
    <t>9170</t>
  </si>
  <si>
    <t>Amgarten|Hans</t>
  </si>
  <si>
    <t>4732</t>
  </si>
  <si>
    <t>Piemontesi|Bruno</t>
  </si>
  <si>
    <t>7294</t>
  </si>
  <si>
    <t>Bucher|Mark</t>
  </si>
  <si>
    <t>0179</t>
  </si>
  <si>
    <t>Becker|Deborah</t>
  </si>
  <si>
    <t>5410</t>
  </si>
  <si>
    <t>Kurmann|Beat</t>
  </si>
  <si>
    <t>9110</t>
  </si>
  <si>
    <t>Bieri|René</t>
  </si>
  <si>
    <t>9954</t>
  </si>
  <si>
    <t>Nietlispach|Marco</t>
  </si>
  <si>
    <t>6363</t>
  </si>
  <si>
    <t>Zimmermann|Liselotte</t>
  </si>
  <si>
    <t>2388</t>
  </si>
  <si>
    <t>Barmettler|Rolf</t>
  </si>
  <si>
    <t>3613</t>
  </si>
  <si>
    <t>Koch|Seline</t>
  </si>
  <si>
    <t>2422</t>
  </si>
  <si>
    <t>Zemp|Andreas</t>
  </si>
  <si>
    <t>1011</t>
  </si>
  <si>
    <t>Niederberger|Patrick</t>
  </si>
  <si>
    <t>8758</t>
  </si>
  <si>
    <t>Zgraggen|Benjamin</t>
  </si>
  <si>
    <t>1203</t>
  </si>
  <si>
    <t>Fleischmann|Simon</t>
  </si>
  <si>
    <t>9084</t>
  </si>
  <si>
    <t>Wenger|Erich</t>
  </si>
  <si>
    <t>4026</t>
  </si>
  <si>
    <t>Höchli|Daniel</t>
  </si>
  <si>
    <t>4708</t>
  </si>
  <si>
    <t>Feichtinger|Norbert</t>
  </si>
  <si>
    <t>1578</t>
  </si>
  <si>
    <t>Huber|Urs</t>
  </si>
  <si>
    <t>8764</t>
  </si>
  <si>
    <t>Iten|Andreas</t>
  </si>
  <si>
    <t>4257</t>
  </si>
  <si>
    <t>Thüring|Tanja</t>
  </si>
  <si>
    <t>7801</t>
  </si>
  <si>
    <t>Dätwyler|Joel</t>
  </si>
  <si>
    <t>1473</t>
  </si>
  <si>
    <t>Heini|Adolf</t>
  </si>
  <si>
    <t>3584</t>
  </si>
  <si>
    <t>Huber|Marius</t>
  </si>
  <si>
    <t>3759</t>
  </si>
  <si>
    <t>Eicher|Pascal</t>
  </si>
  <si>
    <t>2732</t>
  </si>
  <si>
    <t>Rost|Rainer</t>
  </si>
  <si>
    <t>7101</t>
  </si>
  <si>
    <t>Zanutta|Livio</t>
  </si>
  <si>
    <t>6576</t>
  </si>
  <si>
    <t>Fischer|Nico</t>
  </si>
  <si>
    <t>0431</t>
  </si>
  <si>
    <t>Thiele|Stefanie</t>
  </si>
  <si>
    <t>6115</t>
  </si>
  <si>
    <t>Hermann|Markus</t>
  </si>
  <si>
    <t>3592</t>
  </si>
  <si>
    <t>Marty|Guido</t>
  </si>
  <si>
    <t>8163</t>
  </si>
  <si>
    <t>Kaufmann|Marc</t>
  </si>
  <si>
    <t>7978</t>
  </si>
  <si>
    <t>Herger|Marvin</t>
  </si>
  <si>
    <t>1564</t>
  </si>
  <si>
    <t>von Allmen|Thomas</t>
  </si>
  <si>
    <t>9022</t>
  </si>
  <si>
    <t>Gjergjaj|Blerta</t>
  </si>
  <si>
    <t>3085</t>
  </si>
  <si>
    <t>Köchli|Sandro</t>
  </si>
  <si>
    <t>1459</t>
  </si>
  <si>
    <t>Hofmann|Markus</t>
  </si>
  <si>
    <t>6378</t>
  </si>
  <si>
    <t>Budmiger|Reika</t>
  </si>
  <si>
    <t>0101</t>
  </si>
  <si>
    <t>Estermann|Jacqueline</t>
  </si>
  <si>
    <t>5150</t>
  </si>
  <si>
    <t>Ming|Hannes</t>
  </si>
  <si>
    <t>0614</t>
  </si>
  <si>
    <t>von Rotz|Janik</t>
  </si>
  <si>
    <t>3382</t>
  </si>
  <si>
    <t>Küttel|Richard</t>
  </si>
  <si>
    <t>1164</t>
  </si>
  <si>
    <t>Bortoluzzi|Daniela</t>
  </si>
  <si>
    <t>6134</t>
  </si>
  <si>
    <t>Manuell</t>
  </si>
  <si>
    <t>Bereitstellung|</t>
  </si>
  <si>
    <t>7612</t>
  </si>
  <si>
    <t>Bereitstellung2|</t>
  </si>
  <si>
    <t>3517</t>
  </si>
  <si>
    <t>Bachmann|Priska</t>
  </si>
  <si>
    <t>5844</t>
  </si>
  <si>
    <t>Leitstelle|vbl</t>
  </si>
  <si>
    <t>1788</t>
  </si>
  <si>
    <t>Zumbühl|Claudia</t>
  </si>
  <si>
    <t>5684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</si>
</sst>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applyFont="1"/>
    <xf numFmtId="0" fontId="0" fillId="33" borderId="0" xfId="0" applyFill="1"/>
    <xf numFmtId="0" fontId="16" fillId="0" borderId="0" xfId="0" applyFont="1" applyFill="1"/>
    <xf numFmtId="0" fontId="0" fillId="0" borderId="0" xfId="0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64" fontId="0" fillId="33" borderId="0" xfId="0" applyNumberFormat="1" applyFill="1"/>
    <xf numFmtId="164" fontId="19" fillId="34" borderId="0" xfId="0" applyNumberFormat="1" applyFont="1" applyFill="1" applyAlignment="1">
      <alignment horizontal="left"/>
    </xf>
    <xf numFmtId="0" fontId="19" fillId="34" borderId="0" xfId="0" applyFont="1" applyFill="1" applyAlignment="1">
      <alignment horizontal="left"/>
    </xf>
    <xf numFmtId="164" fontId="19" fillId="34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20" fillId="34" borderId="0" xfId="0" applyFont="1" applyFill="1" applyAlignment="1">
      <alignment horizontal="left"/>
    </xf>
    <xf numFmtId="164" fontId="20" fillId="34" borderId="0" xfId="0" applyNumberFormat="1" applyFont="1" applyFill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le1" displayName="Tabelle1" ref="A1:M236" totalsRowShown="0" headerRowDxfId="7" dataDxfId="6">
  <autoFilter ref="A1:M236">
    <filterColumn colId="7">
      <filters>
        <filter val="Manuell"/>
        <filter val="VBL User"/>
      </filters>
    </filterColumn>
    <filterColumn colId="12">
      <filters blank="1"/>
    </filterColumn>
  </autoFilter>
  <sortState ref="A2:L236">
    <sortCondition ref="H1:H236"/>
  </sortState>
  <tableColumns count="13">
    <tableColumn id="1" name="DistinguishedName"/>
    <tableColumn id="2" name="GivenName"/>
    <tableColumn id="3" name="Name"/>
    <tableColumn id="4" name="SamAccountName"/>
    <tableColumn id="5" name="SID"/>
    <tableColumn id="6" name="Surname"/>
    <tableColumn id="7" name="UserPrincipalName"/>
    <tableColumn id="8" name="Type" dataDxfId="5">
      <calculatedColumnFormula>IF(OR(B2="",F2=""),"System User","VBL User")</calculatedColumnFormula>
    </tableColumn>
    <tableColumn id="9" name="FullName" dataDxfId="4">
      <calculatedColumnFormula>CONCATENATE(F2,"|",B2)</calculatedColumnFormula>
    </tableColumn>
    <tableColumn id="10" name="Kostenstelle" dataDxfId="3">
      <calculatedColumnFormula>IFERROR(VLOOKUP(I2,Abacus!$E$1:$G$437,3,FALSE),"")</calculatedColumnFormula>
    </tableColumn>
    <tableColumn id="11" name="Personalnummer" dataDxfId="2">
      <calculatedColumnFormula>IFERROR(VLOOKUP(I2,Abacus!$E$2:$G$438,2,FALSE),"")</calculatedColumnFormula>
    </tableColumn>
    <tableColumn id="12" name="PrintIDCode" dataDxfId="1">
      <calculatedColumnFormula>VLOOKUP(D2,Safecom!$B$2:$U$242,20,FALSE)</calculatedColumnFormula>
    </tableColumn>
    <tableColumn id="15" name="Komment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"/>
  <sheetViews>
    <sheetView topLeftCell="A401" workbookViewId="0">
      <selection activeCell="F439" sqref="F439:G439"/>
    </sheetView>
  </sheetViews>
  <sheetFormatPr baseColWidth="10" defaultRowHeight="15" x14ac:dyDescent="0.25"/>
  <cols>
    <col min="1" max="1" width="23.5703125" bestFit="1" customWidth="1"/>
    <col min="2" max="2" width="25" customWidth="1"/>
    <col min="3" max="3" width="30" bestFit="1" customWidth="1"/>
    <col min="4" max="4" width="12.28515625" bestFit="1" customWidth="1"/>
    <col min="5" max="5" width="32.85546875" customWidth="1"/>
    <col min="6" max="6" width="16.7109375" bestFit="1" customWidth="1"/>
  </cols>
  <sheetData>
    <row r="1" spans="1:7" x14ac:dyDescent="0.25">
      <c r="A1" s="6" t="s">
        <v>2237</v>
      </c>
      <c r="B1" s="6" t="s">
        <v>0</v>
      </c>
      <c r="C1" s="6" t="s">
        <v>1</v>
      </c>
      <c r="D1" s="7" t="s">
        <v>2238</v>
      </c>
      <c r="E1" s="1" t="s">
        <v>1146</v>
      </c>
      <c r="F1" s="7" t="s">
        <v>2240</v>
      </c>
      <c r="G1" t="s">
        <v>2</v>
      </c>
    </row>
    <row r="2" spans="1:7" x14ac:dyDescent="0.25">
      <c r="A2" s="8">
        <v>57009</v>
      </c>
      <c r="B2" s="9" t="s">
        <v>3</v>
      </c>
      <c r="C2" s="9" t="s">
        <v>4</v>
      </c>
      <c r="D2" s="10">
        <v>2112</v>
      </c>
      <c r="E2" s="3" t="str">
        <f>CONCATENATE(B2,"|",C2)</f>
        <v>Abazaj|Rexhe</v>
      </c>
      <c r="F2" s="11">
        <f>A2</f>
        <v>57009</v>
      </c>
      <c r="G2" s="12">
        <f>D2</f>
        <v>2112</v>
      </c>
    </row>
    <row r="3" spans="1:7" x14ac:dyDescent="0.25">
      <c r="A3" s="8">
        <v>65037</v>
      </c>
      <c r="B3" s="9" t="s">
        <v>5</v>
      </c>
      <c r="C3" s="9" t="s">
        <v>6</v>
      </c>
      <c r="D3" s="10">
        <v>2112</v>
      </c>
      <c r="E3" s="3" t="str">
        <f t="shared" ref="E3:E66" si="0">CONCATENATE(B3,"|",C3)</f>
        <v>Achermann|Alois</v>
      </c>
      <c r="F3" s="11">
        <f t="shared" ref="F3:F66" si="1">A3</f>
        <v>65037</v>
      </c>
      <c r="G3" s="12">
        <f t="shared" ref="G3:G66" si="2">D3</f>
        <v>2112</v>
      </c>
    </row>
    <row r="4" spans="1:7" x14ac:dyDescent="0.25">
      <c r="A4" s="8">
        <v>65007</v>
      </c>
      <c r="B4" s="9" t="s">
        <v>5</v>
      </c>
      <c r="C4" s="9" t="s">
        <v>7</v>
      </c>
      <c r="D4" s="10">
        <v>2112</v>
      </c>
      <c r="E4" s="3" t="str">
        <f t="shared" si="0"/>
        <v>Achermann|Patrik</v>
      </c>
      <c r="F4" s="11">
        <f t="shared" si="1"/>
        <v>65007</v>
      </c>
      <c r="G4" s="12">
        <f t="shared" si="2"/>
        <v>2112</v>
      </c>
    </row>
    <row r="5" spans="1:7" x14ac:dyDescent="0.25">
      <c r="A5" s="8">
        <v>2604</v>
      </c>
      <c r="B5" s="9" t="s">
        <v>5</v>
      </c>
      <c r="C5" s="9" t="s">
        <v>8</v>
      </c>
      <c r="D5" s="10">
        <v>2112</v>
      </c>
      <c r="E5" s="3" t="str">
        <f t="shared" si="0"/>
        <v>Achermann|Peter</v>
      </c>
      <c r="F5" s="11">
        <f t="shared" si="1"/>
        <v>2604</v>
      </c>
      <c r="G5" s="12">
        <f t="shared" si="2"/>
        <v>2112</v>
      </c>
    </row>
    <row r="6" spans="1:7" x14ac:dyDescent="0.25">
      <c r="A6" s="8">
        <v>57001</v>
      </c>
      <c r="B6" s="9" t="s">
        <v>9</v>
      </c>
      <c r="C6" s="9" t="s">
        <v>10</v>
      </c>
      <c r="D6" s="10">
        <v>2113</v>
      </c>
      <c r="E6" s="3" t="str">
        <f t="shared" si="0"/>
        <v>Agovic|Samir</v>
      </c>
      <c r="F6" s="11">
        <f t="shared" si="1"/>
        <v>57001</v>
      </c>
      <c r="G6" s="12">
        <f t="shared" si="2"/>
        <v>2113</v>
      </c>
    </row>
    <row r="7" spans="1:7" x14ac:dyDescent="0.25">
      <c r="A7" s="8">
        <v>63508</v>
      </c>
      <c r="B7" s="9" t="s">
        <v>11</v>
      </c>
      <c r="C7" s="9" t="s">
        <v>12</v>
      </c>
      <c r="D7" s="10">
        <v>2112</v>
      </c>
      <c r="E7" s="3" t="str">
        <f t="shared" si="0"/>
        <v>Alibabic|Ahmet</v>
      </c>
      <c r="F7" s="11">
        <f t="shared" si="1"/>
        <v>63508</v>
      </c>
      <c r="G7" s="12">
        <f t="shared" si="2"/>
        <v>2112</v>
      </c>
    </row>
    <row r="8" spans="1:7" x14ac:dyDescent="0.25">
      <c r="A8" s="8">
        <v>56500</v>
      </c>
      <c r="B8" s="9" t="s">
        <v>13</v>
      </c>
      <c r="C8" s="9" t="s">
        <v>14</v>
      </c>
      <c r="D8" s="10">
        <v>2112</v>
      </c>
      <c r="E8" s="3" t="str">
        <f t="shared" si="0"/>
        <v>Aliu|Kani</v>
      </c>
      <c r="F8" s="11">
        <f t="shared" si="1"/>
        <v>56500</v>
      </c>
      <c r="G8" s="12">
        <f t="shared" si="2"/>
        <v>2112</v>
      </c>
    </row>
    <row r="9" spans="1:7" x14ac:dyDescent="0.25">
      <c r="A9" s="8">
        <v>61019</v>
      </c>
      <c r="B9" s="9" t="s">
        <v>15</v>
      </c>
      <c r="C9" s="9" t="s">
        <v>16</v>
      </c>
      <c r="D9" s="10">
        <v>2112</v>
      </c>
      <c r="E9" s="3" t="str">
        <f t="shared" si="0"/>
        <v>Amgarten|Hans</v>
      </c>
      <c r="F9" s="11">
        <f t="shared" si="1"/>
        <v>61019</v>
      </c>
      <c r="G9" s="12">
        <f t="shared" si="2"/>
        <v>2112</v>
      </c>
    </row>
    <row r="10" spans="1:7" x14ac:dyDescent="0.25">
      <c r="A10" s="8">
        <v>63002</v>
      </c>
      <c r="B10" s="9" t="s">
        <v>17</v>
      </c>
      <c r="C10" s="9" t="s">
        <v>18</v>
      </c>
      <c r="D10" s="10">
        <v>5111</v>
      </c>
      <c r="E10" s="3" t="str">
        <f t="shared" si="0"/>
        <v>Amgwerd|Marc</v>
      </c>
      <c r="F10" s="11">
        <f t="shared" si="1"/>
        <v>63002</v>
      </c>
      <c r="G10" s="12">
        <f t="shared" si="2"/>
        <v>5111</v>
      </c>
    </row>
    <row r="11" spans="1:7" x14ac:dyDescent="0.25">
      <c r="A11" s="8">
        <v>2566</v>
      </c>
      <c r="B11" s="9" t="s">
        <v>19</v>
      </c>
      <c r="C11" s="9" t="s">
        <v>20</v>
      </c>
      <c r="D11" s="10">
        <v>5011</v>
      </c>
      <c r="E11" s="3" t="str">
        <f t="shared" si="0"/>
        <v>Amrein|Walter</v>
      </c>
      <c r="F11" s="11">
        <f t="shared" si="1"/>
        <v>2566</v>
      </c>
      <c r="G11" s="12">
        <f t="shared" si="2"/>
        <v>5011</v>
      </c>
    </row>
    <row r="12" spans="1:7" x14ac:dyDescent="0.25">
      <c r="A12" s="8">
        <v>60039</v>
      </c>
      <c r="B12" s="9" t="s">
        <v>21</v>
      </c>
      <c r="C12" s="9" t="s">
        <v>22</v>
      </c>
      <c r="D12" s="10">
        <v>2112</v>
      </c>
      <c r="E12" s="3" t="str">
        <f t="shared" si="0"/>
        <v>Amrhein|Stephan</v>
      </c>
      <c r="F12" s="11">
        <f t="shared" si="1"/>
        <v>60039</v>
      </c>
      <c r="G12" s="12">
        <f t="shared" si="2"/>
        <v>2112</v>
      </c>
    </row>
    <row r="13" spans="1:7" x14ac:dyDescent="0.25">
      <c r="A13" s="8">
        <v>60046</v>
      </c>
      <c r="B13" s="9" t="s">
        <v>23</v>
      </c>
      <c r="C13" s="9" t="s">
        <v>24</v>
      </c>
      <c r="D13" s="10">
        <v>2112</v>
      </c>
      <c r="E13" s="3" t="str">
        <f t="shared" si="0"/>
        <v>Amstutz|Hanspeter</v>
      </c>
      <c r="F13" s="11">
        <f t="shared" si="1"/>
        <v>60046</v>
      </c>
      <c r="G13" s="12">
        <f t="shared" si="2"/>
        <v>2112</v>
      </c>
    </row>
    <row r="14" spans="1:7" x14ac:dyDescent="0.25">
      <c r="A14" s="8">
        <v>56004</v>
      </c>
      <c r="B14" s="9" t="s">
        <v>25</v>
      </c>
      <c r="C14" s="9" t="s">
        <v>26</v>
      </c>
      <c r="D14" s="10">
        <v>2112</v>
      </c>
      <c r="E14" s="3" t="str">
        <f t="shared" si="0"/>
        <v>Andelic|Jozo</v>
      </c>
      <c r="F14" s="11">
        <f t="shared" si="1"/>
        <v>56004</v>
      </c>
      <c r="G14" s="12">
        <f t="shared" si="2"/>
        <v>2112</v>
      </c>
    </row>
    <row r="15" spans="1:7" x14ac:dyDescent="0.25">
      <c r="A15" s="8">
        <v>55012</v>
      </c>
      <c r="B15" s="9" t="s">
        <v>27</v>
      </c>
      <c r="C15" s="9" t="s">
        <v>28</v>
      </c>
      <c r="D15" s="10">
        <v>2112</v>
      </c>
      <c r="E15" s="3" t="str">
        <f t="shared" si="0"/>
        <v>Anderhalden|Kurt</v>
      </c>
      <c r="F15" s="11">
        <f t="shared" si="1"/>
        <v>55012</v>
      </c>
      <c r="G15" s="12">
        <f t="shared" si="2"/>
        <v>2112</v>
      </c>
    </row>
    <row r="16" spans="1:7" x14ac:dyDescent="0.25">
      <c r="A16" s="8">
        <v>55031</v>
      </c>
      <c r="B16" s="9" t="s">
        <v>29</v>
      </c>
      <c r="C16" s="9" t="s">
        <v>30</v>
      </c>
      <c r="D16" s="10">
        <v>2112</v>
      </c>
      <c r="E16" s="3" t="str">
        <f t="shared" si="0"/>
        <v>Anicic|Slobodan</v>
      </c>
      <c r="F16" s="11">
        <f t="shared" si="1"/>
        <v>55031</v>
      </c>
      <c r="G16" s="12">
        <f t="shared" si="2"/>
        <v>2112</v>
      </c>
    </row>
    <row r="17" spans="1:7" x14ac:dyDescent="0.25">
      <c r="A17" s="8">
        <v>2370</v>
      </c>
      <c r="B17" s="9" t="s">
        <v>31</v>
      </c>
      <c r="C17" s="9" t="s">
        <v>32</v>
      </c>
      <c r="D17" s="10">
        <v>2210</v>
      </c>
      <c r="E17" s="3" t="str">
        <f t="shared" si="0"/>
        <v>Aschwanden|Beat</v>
      </c>
      <c r="F17" s="11">
        <f t="shared" si="1"/>
        <v>2370</v>
      </c>
      <c r="G17" s="12">
        <f t="shared" si="2"/>
        <v>2210</v>
      </c>
    </row>
    <row r="18" spans="1:7" x14ac:dyDescent="0.25">
      <c r="A18" s="8">
        <v>63527</v>
      </c>
      <c r="B18" s="9" t="s">
        <v>33</v>
      </c>
      <c r="C18" s="9" t="s">
        <v>34</v>
      </c>
      <c r="D18" s="10">
        <v>2112</v>
      </c>
      <c r="E18" s="3" t="str">
        <f t="shared" si="0"/>
        <v>Azizi|Agon</v>
      </c>
      <c r="F18" s="11">
        <f t="shared" si="1"/>
        <v>63527</v>
      </c>
      <c r="G18" s="12">
        <f t="shared" si="2"/>
        <v>2112</v>
      </c>
    </row>
    <row r="19" spans="1:7" x14ac:dyDescent="0.25">
      <c r="A19" s="8">
        <v>1441</v>
      </c>
      <c r="B19" s="9" t="s">
        <v>35</v>
      </c>
      <c r="C19" s="9" t="s">
        <v>36</v>
      </c>
      <c r="D19" s="10">
        <v>2112</v>
      </c>
      <c r="E19" s="3" t="str">
        <f t="shared" si="0"/>
        <v>Bächler|Josef</v>
      </c>
      <c r="F19" s="11">
        <f t="shared" si="1"/>
        <v>1441</v>
      </c>
      <c r="G19" s="12">
        <f t="shared" si="2"/>
        <v>2112</v>
      </c>
    </row>
    <row r="20" spans="1:7" x14ac:dyDescent="0.25">
      <c r="A20" s="8">
        <v>2145</v>
      </c>
      <c r="B20" s="9" t="s">
        <v>35</v>
      </c>
      <c r="C20" s="9" t="s">
        <v>37</v>
      </c>
      <c r="D20" s="10">
        <v>2113</v>
      </c>
      <c r="E20" s="3" t="str">
        <f t="shared" si="0"/>
        <v>Bächler|Urs</v>
      </c>
      <c r="F20" s="11">
        <f t="shared" si="1"/>
        <v>2145</v>
      </c>
      <c r="G20" s="12">
        <f t="shared" si="2"/>
        <v>2113</v>
      </c>
    </row>
    <row r="21" spans="1:7" x14ac:dyDescent="0.25">
      <c r="A21" s="8">
        <v>2402</v>
      </c>
      <c r="B21" s="9" t="s">
        <v>38</v>
      </c>
      <c r="C21" s="9" t="s">
        <v>39</v>
      </c>
      <c r="D21" s="10">
        <v>2112</v>
      </c>
      <c r="E21" s="3" t="str">
        <f t="shared" si="0"/>
        <v>Bachmann|Franz</v>
      </c>
      <c r="F21" s="11">
        <f t="shared" si="1"/>
        <v>2402</v>
      </c>
      <c r="G21" s="12">
        <f t="shared" si="2"/>
        <v>2112</v>
      </c>
    </row>
    <row r="22" spans="1:7" x14ac:dyDescent="0.25">
      <c r="A22" s="8">
        <v>59064</v>
      </c>
      <c r="B22" s="9" t="s">
        <v>38</v>
      </c>
      <c r="C22" s="9" t="s">
        <v>40</v>
      </c>
      <c r="D22" s="10">
        <v>2221</v>
      </c>
      <c r="E22" s="3" t="str">
        <f t="shared" si="0"/>
        <v>Bachmann|Raphael</v>
      </c>
      <c r="F22" s="11">
        <f t="shared" si="1"/>
        <v>59064</v>
      </c>
      <c r="G22" s="12">
        <f t="shared" si="2"/>
        <v>2221</v>
      </c>
    </row>
    <row r="23" spans="1:7" x14ac:dyDescent="0.25">
      <c r="A23" s="8">
        <v>62036</v>
      </c>
      <c r="B23" s="9" t="s">
        <v>38</v>
      </c>
      <c r="C23" s="9" t="s">
        <v>41</v>
      </c>
      <c r="D23" s="10">
        <v>5111</v>
      </c>
      <c r="E23" s="3" t="str">
        <f t="shared" si="0"/>
        <v>Bachmann|Roland</v>
      </c>
      <c r="F23" s="11">
        <f t="shared" si="1"/>
        <v>62036</v>
      </c>
      <c r="G23" s="12">
        <f t="shared" si="2"/>
        <v>5111</v>
      </c>
    </row>
    <row r="24" spans="1:7" x14ac:dyDescent="0.25">
      <c r="A24" s="13">
        <v>2342</v>
      </c>
      <c r="B24" s="14" t="s">
        <v>38</v>
      </c>
      <c r="C24" s="14" t="s">
        <v>43</v>
      </c>
      <c r="D24" s="15">
        <v>2113</v>
      </c>
      <c r="E24" s="3" t="str">
        <f t="shared" si="0"/>
        <v>Bachmann|Priska</v>
      </c>
      <c r="F24" s="11">
        <f t="shared" si="1"/>
        <v>2342</v>
      </c>
      <c r="G24" s="12">
        <f t="shared" si="2"/>
        <v>2113</v>
      </c>
    </row>
    <row r="25" spans="1:7" x14ac:dyDescent="0.25">
      <c r="A25" s="8">
        <v>57012</v>
      </c>
      <c r="B25" s="9" t="s">
        <v>44</v>
      </c>
      <c r="C25" s="9" t="s">
        <v>45</v>
      </c>
      <c r="D25" s="10">
        <v>2112</v>
      </c>
      <c r="E25" s="3" t="str">
        <f t="shared" si="0"/>
        <v>Baftiri|Agim</v>
      </c>
      <c r="F25" s="11">
        <f t="shared" si="1"/>
        <v>57012</v>
      </c>
      <c r="G25" s="12">
        <f t="shared" si="2"/>
        <v>2112</v>
      </c>
    </row>
    <row r="26" spans="1:7" x14ac:dyDescent="0.25">
      <c r="A26" s="8">
        <v>61025</v>
      </c>
      <c r="B26" s="9" t="s">
        <v>46</v>
      </c>
      <c r="C26" s="9" t="s">
        <v>47</v>
      </c>
      <c r="D26" s="10">
        <v>2112</v>
      </c>
      <c r="E26" s="3" t="str">
        <f t="shared" si="0"/>
        <v>Balaj|Mergim</v>
      </c>
      <c r="F26" s="11">
        <f t="shared" si="1"/>
        <v>61025</v>
      </c>
      <c r="G26" s="12">
        <f t="shared" si="2"/>
        <v>2112</v>
      </c>
    </row>
    <row r="27" spans="1:7" x14ac:dyDescent="0.25">
      <c r="A27" s="8">
        <v>58013</v>
      </c>
      <c r="B27" s="9" t="s">
        <v>48</v>
      </c>
      <c r="C27" s="9" t="s">
        <v>49</v>
      </c>
      <c r="D27" s="10">
        <v>2112</v>
      </c>
      <c r="E27" s="3" t="str">
        <f t="shared" si="0"/>
        <v>Balazi|Arben</v>
      </c>
      <c r="F27" s="11">
        <f t="shared" si="1"/>
        <v>58013</v>
      </c>
      <c r="G27" s="12">
        <f t="shared" si="2"/>
        <v>2112</v>
      </c>
    </row>
    <row r="28" spans="1:7" x14ac:dyDescent="0.25">
      <c r="A28" s="8">
        <v>58008</v>
      </c>
      <c r="B28" s="9" t="s">
        <v>48</v>
      </c>
      <c r="C28" s="9" t="s">
        <v>50</v>
      </c>
      <c r="D28" s="10">
        <v>2112</v>
      </c>
      <c r="E28" s="3" t="str">
        <f t="shared" si="0"/>
        <v>Balazi|Refat</v>
      </c>
      <c r="F28" s="11">
        <f t="shared" si="1"/>
        <v>58008</v>
      </c>
      <c r="G28" s="12">
        <f t="shared" si="2"/>
        <v>2112</v>
      </c>
    </row>
    <row r="29" spans="1:7" x14ac:dyDescent="0.25">
      <c r="A29" s="8">
        <v>62031</v>
      </c>
      <c r="B29" s="9" t="s">
        <v>51</v>
      </c>
      <c r="C29" s="9" t="s">
        <v>52</v>
      </c>
      <c r="D29" s="10">
        <v>2112</v>
      </c>
      <c r="E29" s="3" t="str">
        <f t="shared" si="0"/>
        <v>Banze|Lars</v>
      </c>
      <c r="F29" s="11">
        <f t="shared" si="1"/>
        <v>62031</v>
      </c>
      <c r="G29" s="12">
        <f t="shared" si="2"/>
        <v>2112</v>
      </c>
    </row>
    <row r="30" spans="1:7" x14ac:dyDescent="0.25">
      <c r="A30" s="8">
        <v>4376</v>
      </c>
      <c r="B30" s="9" t="s">
        <v>53</v>
      </c>
      <c r="C30" s="9" t="s">
        <v>41</v>
      </c>
      <c r="D30" s="10">
        <v>2113</v>
      </c>
      <c r="E30" s="3" t="str">
        <f t="shared" si="0"/>
        <v>Bär|Roland</v>
      </c>
      <c r="F30" s="11">
        <f t="shared" si="1"/>
        <v>4376</v>
      </c>
      <c r="G30" s="12">
        <f t="shared" si="2"/>
        <v>2113</v>
      </c>
    </row>
    <row r="31" spans="1:7" x14ac:dyDescent="0.25">
      <c r="A31" s="8">
        <v>59045</v>
      </c>
      <c r="B31" s="9" t="s">
        <v>54</v>
      </c>
      <c r="C31" s="9" t="s">
        <v>16</v>
      </c>
      <c r="D31" s="10">
        <v>2112</v>
      </c>
      <c r="E31" s="3" t="str">
        <f t="shared" si="0"/>
        <v>Barczewski|Hans</v>
      </c>
      <c r="F31" s="11">
        <f t="shared" si="1"/>
        <v>59045</v>
      </c>
      <c r="G31" s="12">
        <f t="shared" si="2"/>
        <v>2112</v>
      </c>
    </row>
    <row r="32" spans="1:7" x14ac:dyDescent="0.25">
      <c r="A32" s="8">
        <v>65005</v>
      </c>
      <c r="B32" s="9" t="s">
        <v>55</v>
      </c>
      <c r="C32" s="9" t="s">
        <v>56</v>
      </c>
      <c r="D32" s="10">
        <v>2215</v>
      </c>
      <c r="E32" s="3" t="str">
        <f t="shared" si="0"/>
        <v>Barmettler|Alfred</v>
      </c>
      <c r="F32" s="11">
        <f t="shared" si="1"/>
        <v>65005</v>
      </c>
      <c r="G32" s="12">
        <f t="shared" si="2"/>
        <v>2215</v>
      </c>
    </row>
    <row r="33" spans="1:7" x14ac:dyDescent="0.25">
      <c r="A33" s="8">
        <v>5165</v>
      </c>
      <c r="B33" s="9" t="s">
        <v>55</v>
      </c>
      <c r="C33" s="9" t="s">
        <v>57</v>
      </c>
      <c r="D33" s="10">
        <v>2220</v>
      </c>
      <c r="E33" s="3" t="str">
        <f t="shared" si="0"/>
        <v>Barmettler|Rolf</v>
      </c>
      <c r="F33" s="11">
        <f t="shared" si="1"/>
        <v>5165</v>
      </c>
      <c r="G33" s="12">
        <f t="shared" si="2"/>
        <v>2220</v>
      </c>
    </row>
    <row r="34" spans="1:7" x14ac:dyDescent="0.25">
      <c r="A34" s="8">
        <v>4173</v>
      </c>
      <c r="B34" s="9" t="s">
        <v>58</v>
      </c>
      <c r="C34" s="9" t="s">
        <v>59</v>
      </c>
      <c r="D34" s="10">
        <v>2112</v>
      </c>
      <c r="E34" s="3" t="str">
        <f t="shared" si="0"/>
        <v>Baumann|Christian</v>
      </c>
      <c r="F34" s="11">
        <f t="shared" si="1"/>
        <v>4173</v>
      </c>
      <c r="G34" s="12">
        <f t="shared" si="2"/>
        <v>2112</v>
      </c>
    </row>
    <row r="35" spans="1:7" x14ac:dyDescent="0.25">
      <c r="A35" s="8">
        <v>64000</v>
      </c>
      <c r="B35" s="9" t="s">
        <v>60</v>
      </c>
      <c r="C35" s="9" t="s">
        <v>61</v>
      </c>
      <c r="D35" s="10">
        <v>2200</v>
      </c>
      <c r="E35" s="3" t="str">
        <f t="shared" si="0"/>
        <v>Baumeler|Tanja</v>
      </c>
      <c r="F35" s="11">
        <f t="shared" si="1"/>
        <v>64000</v>
      </c>
      <c r="G35" s="12">
        <f t="shared" si="2"/>
        <v>2200</v>
      </c>
    </row>
    <row r="36" spans="1:7" x14ac:dyDescent="0.25">
      <c r="A36" s="8">
        <v>55030</v>
      </c>
      <c r="B36" s="9" t="s">
        <v>62</v>
      </c>
      <c r="C36" s="9" t="s">
        <v>63</v>
      </c>
      <c r="D36" s="10">
        <v>2112</v>
      </c>
      <c r="E36" s="3" t="str">
        <f t="shared" si="0"/>
        <v>Bayard|René</v>
      </c>
      <c r="F36" s="11">
        <f t="shared" si="1"/>
        <v>55030</v>
      </c>
      <c r="G36" s="12">
        <f t="shared" si="2"/>
        <v>2112</v>
      </c>
    </row>
    <row r="37" spans="1:7" x14ac:dyDescent="0.25">
      <c r="A37" s="8">
        <v>2971</v>
      </c>
      <c r="B37" s="9" t="s">
        <v>64</v>
      </c>
      <c r="C37" s="9" t="s">
        <v>65</v>
      </c>
      <c r="D37" s="10">
        <v>2110</v>
      </c>
      <c r="E37" s="3" t="str">
        <f t="shared" si="0"/>
        <v>Bechter|Kaspar</v>
      </c>
      <c r="F37" s="11">
        <f t="shared" si="1"/>
        <v>2971</v>
      </c>
      <c r="G37" s="12">
        <f t="shared" si="2"/>
        <v>2110</v>
      </c>
    </row>
    <row r="38" spans="1:7" x14ac:dyDescent="0.25">
      <c r="A38" s="8">
        <v>63018</v>
      </c>
      <c r="B38" s="9" t="s">
        <v>66</v>
      </c>
      <c r="C38" s="9" t="s">
        <v>67</v>
      </c>
      <c r="D38" s="10">
        <v>2005</v>
      </c>
      <c r="E38" s="3" t="str">
        <f t="shared" si="0"/>
        <v>Becker|Deborah</v>
      </c>
      <c r="F38" s="11">
        <f t="shared" si="1"/>
        <v>63018</v>
      </c>
      <c r="G38" s="12">
        <f t="shared" si="2"/>
        <v>2005</v>
      </c>
    </row>
    <row r="39" spans="1:7" x14ac:dyDescent="0.25">
      <c r="A39" s="8">
        <v>62021</v>
      </c>
      <c r="B39" s="9" t="s">
        <v>68</v>
      </c>
      <c r="C39" s="9" t="s">
        <v>69</v>
      </c>
      <c r="D39" s="10">
        <v>2112</v>
      </c>
      <c r="E39" s="3" t="str">
        <f t="shared" si="0"/>
        <v>Bekcic|Jovica</v>
      </c>
      <c r="F39" s="11">
        <f t="shared" si="1"/>
        <v>62021</v>
      </c>
      <c r="G39" s="12">
        <f t="shared" si="2"/>
        <v>2112</v>
      </c>
    </row>
    <row r="40" spans="1:7" x14ac:dyDescent="0.25">
      <c r="A40" s="8">
        <v>56504</v>
      </c>
      <c r="B40" s="9" t="s">
        <v>68</v>
      </c>
      <c r="C40" s="9" t="s">
        <v>70</v>
      </c>
      <c r="D40" s="10">
        <v>2112</v>
      </c>
      <c r="E40" s="3" t="str">
        <f t="shared" si="0"/>
        <v>Bekcic|Zoran</v>
      </c>
      <c r="F40" s="11">
        <f t="shared" si="1"/>
        <v>56504</v>
      </c>
      <c r="G40" s="12">
        <f t="shared" si="2"/>
        <v>2112</v>
      </c>
    </row>
    <row r="41" spans="1:7" x14ac:dyDescent="0.25">
      <c r="A41" s="8">
        <v>63518</v>
      </c>
      <c r="B41" s="9" t="s">
        <v>71</v>
      </c>
      <c r="C41" s="9" t="s">
        <v>72</v>
      </c>
      <c r="D41" s="10">
        <v>2112</v>
      </c>
      <c r="E41" s="3" t="str">
        <f t="shared" si="0"/>
        <v>Berger|Thomas</v>
      </c>
      <c r="F41" s="11">
        <f t="shared" si="1"/>
        <v>63518</v>
      </c>
      <c r="G41" s="12">
        <f t="shared" si="2"/>
        <v>2112</v>
      </c>
    </row>
    <row r="42" spans="1:7" x14ac:dyDescent="0.25">
      <c r="A42" s="8">
        <v>2542</v>
      </c>
      <c r="B42" s="9" t="s">
        <v>73</v>
      </c>
      <c r="C42" s="9" t="s">
        <v>74</v>
      </c>
      <c r="D42" s="10">
        <v>2215</v>
      </c>
      <c r="E42" s="3" t="str">
        <f t="shared" si="0"/>
        <v>Betschart|Eduard</v>
      </c>
      <c r="F42" s="11">
        <f t="shared" si="1"/>
        <v>2542</v>
      </c>
      <c r="G42" s="12">
        <f t="shared" si="2"/>
        <v>2215</v>
      </c>
    </row>
    <row r="43" spans="1:7" x14ac:dyDescent="0.25">
      <c r="A43" s="8">
        <v>65008</v>
      </c>
      <c r="B43" s="9" t="s">
        <v>75</v>
      </c>
      <c r="C43" s="9" t="s">
        <v>76</v>
      </c>
      <c r="D43" s="10">
        <v>2112</v>
      </c>
      <c r="E43" s="3" t="str">
        <f t="shared" si="0"/>
        <v>Biedermann|Jürg</v>
      </c>
      <c r="F43" s="11">
        <f t="shared" si="1"/>
        <v>65008</v>
      </c>
      <c r="G43" s="12">
        <f t="shared" si="2"/>
        <v>2112</v>
      </c>
    </row>
    <row r="44" spans="1:7" x14ac:dyDescent="0.25">
      <c r="A44" s="8">
        <v>2665</v>
      </c>
      <c r="B44" s="9" t="s">
        <v>77</v>
      </c>
      <c r="C44" s="9" t="s">
        <v>65</v>
      </c>
      <c r="D44" s="10">
        <v>2112</v>
      </c>
      <c r="E44" s="3" t="str">
        <f t="shared" si="0"/>
        <v>Bienz|Kaspar</v>
      </c>
      <c r="F44" s="11">
        <f t="shared" si="1"/>
        <v>2665</v>
      </c>
      <c r="G44" s="12">
        <f t="shared" si="2"/>
        <v>2112</v>
      </c>
    </row>
    <row r="45" spans="1:7" x14ac:dyDescent="0.25">
      <c r="A45" s="8">
        <v>5209</v>
      </c>
      <c r="B45" s="9" t="s">
        <v>78</v>
      </c>
      <c r="C45" s="9" t="s">
        <v>39</v>
      </c>
      <c r="D45" s="10">
        <v>2113</v>
      </c>
      <c r="E45" s="3" t="str">
        <f t="shared" si="0"/>
        <v>Bieri|Franz</v>
      </c>
      <c r="F45" s="11">
        <f t="shared" si="1"/>
        <v>5209</v>
      </c>
      <c r="G45" s="12">
        <f t="shared" si="2"/>
        <v>2113</v>
      </c>
    </row>
    <row r="46" spans="1:7" x14ac:dyDescent="0.25">
      <c r="A46" s="8">
        <v>2653</v>
      </c>
      <c r="B46" s="9" t="s">
        <v>78</v>
      </c>
      <c r="C46" s="9" t="s">
        <v>63</v>
      </c>
      <c r="D46" s="10">
        <v>2110</v>
      </c>
      <c r="E46" s="3" t="str">
        <f t="shared" si="0"/>
        <v>Bieri|René</v>
      </c>
      <c r="F46" s="11">
        <f t="shared" si="1"/>
        <v>2653</v>
      </c>
      <c r="G46" s="12">
        <f t="shared" si="2"/>
        <v>2110</v>
      </c>
    </row>
    <row r="47" spans="1:7" x14ac:dyDescent="0.25">
      <c r="A47" s="8">
        <v>2462</v>
      </c>
      <c r="B47" s="9" t="s">
        <v>78</v>
      </c>
      <c r="C47" s="9" t="s">
        <v>37</v>
      </c>
      <c r="D47" s="10">
        <v>2110</v>
      </c>
      <c r="E47" s="3" t="str">
        <f t="shared" si="0"/>
        <v>Bieri|Urs</v>
      </c>
      <c r="F47" s="11">
        <f t="shared" si="1"/>
        <v>2462</v>
      </c>
      <c r="G47" s="12">
        <f t="shared" si="2"/>
        <v>2110</v>
      </c>
    </row>
    <row r="48" spans="1:7" x14ac:dyDescent="0.25">
      <c r="A48" s="8">
        <v>64021</v>
      </c>
      <c r="B48" s="9" t="s">
        <v>79</v>
      </c>
      <c r="C48" s="9" t="s">
        <v>80</v>
      </c>
      <c r="D48" s="10">
        <v>2112</v>
      </c>
      <c r="E48" s="3" t="str">
        <f t="shared" si="0"/>
        <v>Birrer|Zlatko</v>
      </c>
      <c r="F48" s="11">
        <f t="shared" si="1"/>
        <v>64021</v>
      </c>
      <c r="G48" s="12">
        <f t="shared" si="2"/>
        <v>2112</v>
      </c>
    </row>
    <row r="49" spans="1:7" x14ac:dyDescent="0.25">
      <c r="A49" s="13">
        <v>61016</v>
      </c>
      <c r="B49" s="14" t="s">
        <v>1375</v>
      </c>
      <c r="C49" s="14" t="s">
        <v>82</v>
      </c>
      <c r="D49" s="15">
        <v>5011</v>
      </c>
      <c r="E49" s="3" t="str">
        <f t="shared" si="0"/>
        <v>Bortoluzzi|Daniela</v>
      </c>
      <c r="F49" s="11">
        <f t="shared" si="1"/>
        <v>61016</v>
      </c>
      <c r="G49" s="12">
        <f t="shared" si="2"/>
        <v>5011</v>
      </c>
    </row>
    <row r="50" spans="1:7" x14ac:dyDescent="0.25">
      <c r="A50" s="8">
        <v>56011</v>
      </c>
      <c r="B50" s="9" t="s">
        <v>83</v>
      </c>
      <c r="C50" s="9" t="s">
        <v>84</v>
      </c>
      <c r="D50" s="10">
        <v>2112</v>
      </c>
      <c r="E50" s="3" t="str">
        <f t="shared" si="0"/>
        <v>Bourquin|Roger</v>
      </c>
      <c r="F50" s="11">
        <f t="shared" si="1"/>
        <v>56011</v>
      </c>
      <c r="G50" s="12">
        <f t="shared" si="2"/>
        <v>2112</v>
      </c>
    </row>
    <row r="51" spans="1:7" x14ac:dyDescent="0.25">
      <c r="A51" s="8">
        <v>63007</v>
      </c>
      <c r="B51" s="9" t="s">
        <v>85</v>
      </c>
      <c r="C51" s="9" t="s">
        <v>86</v>
      </c>
      <c r="D51" s="10">
        <v>5131</v>
      </c>
      <c r="E51" s="3" t="str">
        <f t="shared" si="0"/>
        <v>Brand|Markus</v>
      </c>
      <c r="F51" s="11">
        <f t="shared" si="1"/>
        <v>63007</v>
      </c>
      <c r="G51" s="12">
        <f t="shared" si="2"/>
        <v>5131</v>
      </c>
    </row>
    <row r="52" spans="1:7" x14ac:dyDescent="0.25">
      <c r="A52" s="8">
        <v>59054</v>
      </c>
      <c r="B52" s="9" t="s">
        <v>87</v>
      </c>
      <c r="C52" s="9" t="s">
        <v>88</v>
      </c>
      <c r="D52" s="10">
        <v>2113</v>
      </c>
      <c r="E52" s="3" t="str">
        <f t="shared" si="0"/>
        <v>Brica|Anita</v>
      </c>
      <c r="F52" s="11">
        <f t="shared" si="1"/>
        <v>59054</v>
      </c>
      <c r="G52" s="12">
        <f t="shared" si="2"/>
        <v>2113</v>
      </c>
    </row>
    <row r="53" spans="1:7" x14ac:dyDescent="0.25">
      <c r="A53" s="8">
        <v>56012</v>
      </c>
      <c r="B53" s="9" t="s">
        <v>89</v>
      </c>
      <c r="C53" s="9" t="s">
        <v>90</v>
      </c>
      <c r="D53" s="10">
        <v>2112</v>
      </c>
      <c r="E53" s="3" t="str">
        <f t="shared" si="0"/>
        <v>Brönnimann|Daniel</v>
      </c>
      <c r="F53" s="11">
        <f t="shared" si="1"/>
        <v>56012</v>
      </c>
      <c r="G53" s="12">
        <f t="shared" si="2"/>
        <v>2112</v>
      </c>
    </row>
    <row r="54" spans="1:7" x14ac:dyDescent="0.25">
      <c r="A54" s="8">
        <v>4585</v>
      </c>
      <c r="B54" s="9" t="s">
        <v>91</v>
      </c>
      <c r="C54" s="9" t="s">
        <v>28</v>
      </c>
      <c r="D54" s="10">
        <v>2112</v>
      </c>
      <c r="E54" s="3" t="str">
        <f t="shared" si="0"/>
        <v>Brügger|Kurt</v>
      </c>
      <c r="F54" s="11">
        <f t="shared" si="1"/>
        <v>4585</v>
      </c>
      <c r="G54" s="12">
        <f t="shared" si="2"/>
        <v>2112</v>
      </c>
    </row>
    <row r="55" spans="1:7" x14ac:dyDescent="0.25">
      <c r="A55" s="8">
        <v>65022</v>
      </c>
      <c r="B55" s="9" t="s">
        <v>92</v>
      </c>
      <c r="C55" s="9" t="s">
        <v>39</v>
      </c>
      <c r="D55" s="10">
        <v>5131</v>
      </c>
      <c r="E55" s="3" t="str">
        <f t="shared" si="0"/>
        <v>Brun|Franz</v>
      </c>
      <c r="F55" s="11">
        <f t="shared" si="1"/>
        <v>65022</v>
      </c>
      <c r="G55" s="12">
        <f t="shared" si="2"/>
        <v>5131</v>
      </c>
    </row>
    <row r="56" spans="1:7" x14ac:dyDescent="0.25">
      <c r="A56" s="8">
        <v>5260</v>
      </c>
      <c r="B56" s="9" t="s">
        <v>92</v>
      </c>
      <c r="C56" s="9" t="s">
        <v>86</v>
      </c>
      <c r="D56" s="10">
        <v>2009</v>
      </c>
      <c r="E56" s="3" t="str">
        <f t="shared" si="0"/>
        <v>Brun|Markus</v>
      </c>
      <c r="F56" s="11">
        <f t="shared" si="1"/>
        <v>5260</v>
      </c>
      <c r="G56" s="12">
        <f t="shared" si="2"/>
        <v>2009</v>
      </c>
    </row>
    <row r="57" spans="1:7" x14ac:dyDescent="0.25">
      <c r="A57" s="8">
        <v>60000</v>
      </c>
      <c r="B57" s="9" t="s">
        <v>92</v>
      </c>
      <c r="C57" s="9" t="s">
        <v>93</v>
      </c>
      <c r="D57" s="10">
        <v>2220</v>
      </c>
      <c r="E57" s="3" t="str">
        <f t="shared" si="0"/>
        <v>Brun|Robert</v>
      </c>
      <c r="F57" s="11">
        <f t="shared" si="1"/>
        <v>60000</v>
      </c>
      <c r="G57" s="12">
        <f t="shared" si="2"/>
        <v>2220</v>
      </c>
    </row>
    <row r="58" spans="1:7" x14ac:dyDescent="0.25">
      <c r="A58" s="8">
        <v>2700</v>
      </c>
      <c r="B58" s="9" t="s">
        <v>94</v>
      </c>
      <c r="C58" s="9" t="s">
        <v>41</v>
      </c>
      <c r="D58" s="10">
        <v>2112</v>
      </c>
      <c r="E58" s="3" t="str">
        <f t="shared" si="0"/>
        <v>Brunner|Roland</v>
      </c>
      <c r="F58" s="11">
        <f t="shared" si="1"/>
        <v>2700</v>
      </c>
      <c r="G58" s="12">
        <f t="shared" si="2"/>
        <v>2112</v>
      </c>
    </row>
    <row r="59" spans="1:7" x14ac:dyDescent="0.25">
      <c r="A59" s="8">
        <v>59052</v>
      </c>
      <c r="B59" s="9" t="s">
        <v>94</v>
      </c>
      <c r="C59" s="9" t="s">
        <v>95</v>
      </c>
      <c r="D59" s="10">
        <v>2110</v>
      </c>
      <c r="E59" s="3" t="str">
        <f t="shared" si="0"/>
        <v>Brunner|Ronald</v>
      </c>
      <c r="F59" s="11">
        <f t="shared" si="1"/>
        <v>59052</v>
      </c>
      <c r="G59" s="12">
        <f t="shared" si="2"/>
        <v>2110</v>
      </c>
    </row>
    <row r="60" spans="1:7" x14ac:dyDescent="0.25">
      <c r="A60" s="8">
        <v>66000</v>
      </c>
      <c r="B60" s="9" t="s">
        <v>96</v>
      </c>
      <c r="C60" s="9" t="s">
        <v>97</v>
      </c>
      <c r="D60" s="10">
        <v>2112</v>
      </c>
      <c r="E60" s="3" t="str">
        <f t="shared" si="0"/>
        <v>Bucher|Alex</v>
      </c>
      <c r="F60" s="11">
        <f t="shared" si="1"/>
        <v>66000</v>
      </c>
      <c r="G60" s="12">
        <f t="shared" si="2"/>
        <v>2112</v>
      </c>
    </row>
    <row r="61" spans="1:7" x14ac:dyDescent="0.25">
      <c r="A61" s="8">
        <v>3608</v>
      </c>
      <c r="B61" s="9" t="s">
        <v>96</v>
      </c>
      <c r="C61" s="9" t="s">
        <v>90</v>
      </c>
      <c r="D61" s="10">
        <v>2112</v>
      </c>
      <c r="E61" s="3" t="str">
        <f t="shared" si="0"/>
        <v>Bucher|Daniel</v>
      </c>
      <c r="F61" s="11">
        <f t="shared" si="1"/>
        <v>3608</v>
      </c>
      <c r="G61" s="12">
        <f t="shared" si="2"/>
        <v>2112</v>
      </c>
    </row>
    <row r="62" spans="1:7" x14ac:dyDescent="0.25">
      <c r="A62" s="8">
        <v>2767</v>
      </c>
      <c r="B62" s="9" t="s">
        <v>96</v>
      </c>
      <c r="C62" s="9" t="s">
        <v>98</v>
      </c>
      <c r="D62" s="10">
        <v>2112</v>
      </c>
      <c r="E62" s="3" t="str">
        <f t="shared" si="0"/>
        <v>Bucher|Ernst</v>
      </c>
      <c r="F62" s="11">
        <f t="shared" si="1"/>
        <v>2767</v>
      </c>
      <c r="G62" s="12">
        <f t="shared" si="2"/>
        <v>2112</v>
      </c>
    </row>
    <row r="63" spans="1:7" x14ac:dyDescent="0.25">
      <c r="A63" s="8">
        <v>2381</v>
      </c>
      <c r="B63" s="9" t="s">
        <v>96</v>
      </c>
      <c r="C63" s="9" t="s">
        <v>99</v>
      </c>
      <c r="D63" s="10">
        <v>2112</v>
      </c>
      <c r="E63" s="3" t="str">
        <f t="shared" si="0"/>
        <v>Bucher|Jakob</v>
      </c>
      <c r="F63" s="11">
        <f t="shared" si="1"/>
        <v>2381</v>
      </c>
      <c r="G63" s="12">
        <f t="shared" si="2"/>
        <v>2112</v>
      </c>
    </row>
    <row r="64" spans="1:7" x14ac:dyDescent="0.25">
      <c r="A64" s="8">
        <v>64025</v>
      </c>
      <c r="B64" s="9" t="s">
        <v>96</v>
      </c>
      <c r="C64" s="9" t="s">
        <v>36</v>
      </c>
      <c r="D64" s="10">
        <v>2112</v>
      </c>
      <c r="E64" s="3" t="str">
        <f t="shared" si="0"/>
        <v>Bucher|Josef</v>
      </c>
      <c r="F64" s="11">
        <f t="shared" si="1"/>
        <v>64025</v>
      </c>
      <c r="G64" s="12">
        <f t="shared" si="2"/>
        <v>2112</v>
      </c>
    </row>
    <row r="65" spans="1:7" x14ac:dyDescent="0.25">
      <c r="A65" s="8">
        <v>64006</v>
      </c>
      <c r="B65" s="9" t="s">
        <v>96</v>
      </c>
      <c r="C65" s="9" t="s">
        <v>100</v>
      </c>
      <c r="D65" s="10">
        <v>2220</v>
      </c>
      <c r="E65" s="3" t="str">
        <f t="shared" si="0"/>
        <v>Bucher|Mark</v>
      </c>
      <c r="F65" s="11">
        <f t="shared" si="1"/>
        <v>64006</v>
      </c>
      <c r="G65" s="12">
        <f t="shared" si="2"/>
        <v>2220</v>
      </c>
    </row>
    <row r="66" spans="1:7" x14ac:dyDescent="0.25">
      <c r="A66" s="8">
        <v>4719</v>
      </c>
      <c r="B66" s="9" t="s">
        <v>96</v>
      </c>
      <c r="C66" s="9" t="s">
        <v>101</v>
      </c>
      <c r="D66" s="10">
        <v>2112</v>
      </c>
      <c r="E66" s="3" t="str">
        <f t="shared" si="0"/>
        <v>Bucher|Martin</v>
      </c>
      <c r="F66" s="11">
        <f t="shared" si="1"/>
        <v>4719</v>
      </c>
      <c r="G66" s="12">
        <f t="shared" si="2"/>
        <v>2112</v>
      </c>
    </row>
    <row r="67" spans="1:7" x14ac:dyDescent="0.25">
      <c r="A67" s="8">
        <v>4601</v>
      </c>
      <c r="B67" s="9" t="s">
        <v>96</v>
      </c>
      <c r="C67" s="9" t="s">
        <v>102</v>
      </c>
      <c r="D67" s="10">
        <v>2112</v>
      </c>
      <c r="E67" s="3" t="str">
        <f t="shared" ref="E67:E130" si="3">CONCATENATE(B67,"|",C67)</f>
        <v>Bucher|Patrick</v>
      </c>
      <c r="F67" s="11">
        <f t="shared" ref="F67:F130" si="4">A67</f>
        <v>4601</v>
      </c>
      <c r="G67" s="12">
        <f t="shared" ref="G67:G130" si="5">D67</f>
        <v>2112</v>
      </c>
    </row>
    <row r="68" spans="1:7" x14ac:dyDescent="0.25">
      <c r="A68" s="8">
        <v>4241</v>
      </c>
      <c r="B68" s="9" t="s">
        <v>96</v>
      </c>
      <c r="C68" s="9" t="s">
        <v>103</v>
      </c>
      <c r="D68" s="10">
        <v>2211</v>
      </c>
      <c r="E68" s="3" t="str">
        <f t="shared" si="3"/>
        <v>Bucher|Pius</v>
      </c>
      <c r="F68" s="11">
        <f t="shared" si="4"/>
        <v>4241</v>
      </c>
      <c r="G68" s="12">
        <f t="shared" si="5"/>
        <v>2211</v>
      </c>
    </row>
    <row r="69" spans="1:7" x14ac:dyDescent="0.25">
      <c r="A69" s="8">
        <v>2814</v>
      </c>
      <c r="B69" s="9" t="s">
        <v>96</v>
      </c>
      <c r="C69" s="9" t="s">
        <v>20</v>
      </c>
      <c r="D69" s="10">
        <v>2113</v>
      </c>
      <c r="E69" s="3" t="str">
        <f t="shared" si="3"/>
        <v>Bucher|Walter</v>
      </c>
      <c r="F69" s="11">
        <f t="shared" si="4"/>
        <v>2814</v>
      </c>
      <c r="G69" s="12">
        <f t="shared" si="5"/>
        <v>2113</v>
      </c>
    </row>
    <row r="70" spans="1:7" x14ac:dyDescent="0.25">
      <c r="A70" s="8">
        <v>65035</v>
      </c>
      <c r="B70" s="9" t="s">
        <v>104</v>
      </c>
      <c r="C70" s="9" t="s">
        <v>105</v>
      </c>
      <c r="D70" s="10">
        <v>9029</v>
      </c>
      <c r="E70" s="3" t="str">
        <f t="shared" si="3"/>
        <v>Budmiger|Reika</v>
      </c>
      <c r="F70" s="11">
        <f t="shared" si="4"/>
        <v>65035</v>
      </c>
      <c r="G70" s="12">
        <f t="shared" si="5"/>
        <v>9029</v>
      </c>
    </row>
    <row r="71" spans="1:7" x14ac:dyDescent="0.25">
      <c r="A71" s="8">
        <v>65000</v>
      </c>
      <c r="B71" s="9" t="s">
        <v>106</v>
      </c>
      <c r="C71" s="9" t="s">
        <v>107</v>
      </c>
      <c r="D71" s="10">
        <v>2112</v>
      </c>
      <c r="E71" s="3" t="str">
        <f t="shared" si="3"/>
        <v>Bühlmann|André</v>
      </c>
      <c r="F71" s="11">
        <f t="shared" si="4"/>
        <v>65000</v>
      </c>
      <c r="G71" s="12">
        <f t="shared" si="5"/>
        <v>2112</v>
      </c>
    </row>
    <row r="72" spans="1:7" x14ac:dyDescent="0.25">
      <c r="A72" s="8">
        <v>63012</v>
      </c>
      <c r="B72" s="9" t="s">
        <v>106</v>
      </c>
      <c r="C72" s="9" t="s">
        <v>108</v>
      </c>
      <c r="D72" s="10">
        <v>2112</v>
      </c>
      <c r="E72" s="3" t="str">
        <f t="shared" si="3"/>
        <v>Bühlmann|Mario</v>
      </c>
      <c r="F72" s="11">
        <f t="shared" si="4"/>
        <v>63012</v>
      </c>
      <c r="G72" s="12">
        <f t="shared" si="5"/>
        <v>2112</v>
      </c>
    </row>
    <row r="73" spans="1:7" x14ac:dyDescent="0.25">
      <c r="A73" s="8">
        <v>52300</v>
      </c>
      <c r="B73" s="9" t="s">
        <v>106</v>
      </c>
      <c r="C73" s="9" t="s">
        <v>57</v>
      </c>
      <c r="D73" s="10">
        <v>2112</v>
      </c>
      <c r="E73" s="3" t="str">
        <f t="shared" si="3"/>
        <v>Bühlmann|Rolf</v>
      </c>
      <c r="F73" s="11">
        <f t="shared" si="4"/>
        <v>52300</v>
      </c>
      <c r="G73" s="12">
        <f t="shared" si="5"/>
        <v>2112</v>
      </c>
    </row>
    <row r="74" spans="1:7" x14ac:dyDescent="0.25">
      <c r="A74" s="8">
        <v>2730</v>
      </c>
      <c r="B74" s="9" t="s">
        <v>109</v>
      </c>
      <c r="C74" s="9" t="s">
        <v>110</v>
      </c>
      <c r="D74" s="10">
        <v>2112</v>
      </c>
      <c r="E74" s="3" t="str">
        <f t="shared" si="3"/>
        <v>Burch|Bruno</v>
      </c>
      <c r="F74" s="11">
        <f t="shared" si="4"/>
        <v>2730</v>
      </c>
      <c r="G74" s="12">
        <f t="shared" si="5"/>
        <v>2112</v>
      </c>
    </row>
    <row r="75" spans="1:7" x14ac:dyDescent="0.25">
      <c r="A75" s="8">
        <v>56506</v>
      </c>
      <c r="B75" s="9" t="s">
        <v>111</v>
      </c>
      <c r="C75" s="9" t="s">
        <v>112</v>
      </c>
      <c r="D75" s="10">
        <v>2112</v>
      </c>
      <c r="E75" s="3" t="str">
        <f t="shared" si="3"/>
        <v>Bürgler|Viktor</v>
      </c>
      <c r="F75" s="11">
        <f t="shared" si="4"/>
        <v>56506</v>
      </c>
      <c r="G75" s="12">
        <f t="shared" si="5"/>
        <v>2112</v>
      </c>
    </row>
    <row r="76" spans="1:7" x14ac:dyDescent="0.25">
      <c r="A76" s="8">
        <v>63008</v>
      </c>
      <c r="B76" s="9" t="s">
        <v>113</v>
      </c>
      <c r="C76" s="9" t="s">
        <v>114</v>
      </c>
      <c r="D76" s="10">
        <v>2112</v>
      </c>
      <c r="E76" s="3" t="str">
        <f t="shared" si="3"/>
        <v>Burkart|Ilinka</v>
      </c>
      <c r="F76" s="11">
        <f t="shared" si="4"/>
        <v>63008</v>
      </c>
      <c r="G76" s="12">
        <f t="shared" si="5"/>
        <v>2112</v>
      </c>
    </row>
    <row r="77" spans="1:7" x14ac:dyDescent="0.25">
      <c r="A77" s="8">
        <v>4452</v>
      </c>
      <c r="B77" s="9" t="s">
        <v>113</v>
      </c>
      <c r="C77" s="9" t="s">
        <v>115</v>
      </c>
      <c r="D77" s="10">
        <v>2112</v>
      </c>
      <c r="E77" s="3" t="str">
        <f t="shared" si="3"/>
        <v>Burkart|Jörg</v>
      </c>
      <c r="F77" s="11">
        <f t="shared" si="4"/>
        <v>4452</v>
      </c>
      <c r="G77" s="12">
        <f t="shared" si="5"/>
        <v>2112</v>
      </c>
    </row>
    <row r="78" spans="1:7" x14ac:dyDescent="0.25">
      <c r="A78" s="8">
        <v>61018</v>
      </c>
      <c r="B78" s="9" t="s">
        <v>116</v>
      </c>
      <c r="C78" s="9" t="s">
        <v>117</v>
      </c>
      <c r="D78" s="10">
        <v>2112</v>
      </c>
      <c r="E78" s="3" t="str">
        <f t="shared" si="3"/>
        <v>Cadisch|Rani</v>
      </c>
      <c r="F78" s="11">
        <f t="shared" si="4"/>
        <v>61018</v>
      </c>
      <c r="G78" s="12">
        <f t="shared" si="5"/>
        <v>2112</v>
      </c>
    </row>
    <row r="79" spans="1:7" x14ac:dyDescent="0.25">
      <c r="A79" s="8">
        <v>62004</v>
      </c>
      <c r="B79" s="9" t="s">
        <v>118</v>
      </c>
      <c r="C79" s="9" t="s">
        <v>119</v>
      </c>
      <c r="D79" s="10">
        <v>2112</v>
      </c>
      <c r="E79" s="3" t="str">
        <f t="shared" si="3"/>
        <v>Cajljani|Musa</v>
      </c>
      <c r="F79" s="11">
        <f t="shared" si="4"/>
        <v>62004</v>
      </c>
      <c r="G79" s="12">
        <f t="shared" si="5"/>
        <v>2112</v>
      </c>
    </row>
    <row r="80" spans="1:7" x14ac:dyDescent="0.25">
      <c r="A80" s="8">
        <v>62014</v>
      </c>
      <c r="B80" s="9" t="s">
        <v>120</v>
      </c>
      <c r="C80" s="9" t="s">
        <v>121</v>
      </c>
      <c r="D80" s="10">
        <v>2112</v>
      </c>
      <c r="E80" s="3" t="str">
        <f t="shared" si="3"/>
        <v>Campillo|Oscar</v>
      </c>
      <c r="F80" s="11">
        <f t="shared" si="4"/>
        <v>62014</v>
      </c>
      <c r="G80" s="12">
        <f t="shared" si="5"/>
        <v>2112</v>
      </c>
    </row>
    <row r="81" spans="1:7" x14ac:dyDescent="0.25">
      <c r="A81" s="8">
        <v>63023</v>
      </c>
      <c r="B81" s="9" t="s">
        <v>122</v>
      </c>
      <c r="C81" s="9" t="s">
        <v>123</v>
      </c>
      <c r="D81" s="10">
        <v>2112</v>
      </c>
      <c r="E81" s="3" t="str">
        <f t="shared" si="3"/>
        <v>Campolattano|Salvatore</v>
      </c>
      <c r="F81" s="11">
        <f t="shared" si="4"/>
        <v>63023</v>
      </c>
      <c r="G81" s="12">
        <f t="shared" si="5"/>
        <v>2112</v>
      </c>
    </row>
    <row r="82" spans="1:7" x14ac:dyDescent="0.25">
      <c r="A82" s="8">
        <v>56507</v>
      </c>
      <c r="B82" s="9" t="s">
        <v>124</v>
      </c>
      <c r="C82" s="9" t="s">
        <v>125</v>
      </c>
      <c r="D82" s="10">
        <v>2112</v>
      </c>
      <c r="E82" s="3" t="str">
        <f t="shared" si="3"/>
        <v>Carradori|Ettore</v>
      </c>
      <c r="F82" s="11">
        <f t="shared" si="4"/>
        <v>56507</v>
      </c>
      <c r="G82" s="12">
        <f t="shared" si="5"/>
        <v>2112</v>
      </c>
    </row>
    <row r="83" spans="1:7" x14ac:dyDescent="0.25">
      <c r="A83" s="8">
        <v>57011</v>
      </c>
      <c r="B83" s="9" t="s">
        <v>126</v>
      </c>
      <c r="C83" s="9" t="s">
        <v>127</v>
      </c>
      <c r="D83" s="10">
        <v>2112</v>
      </c>
      <c r="E83" s="3" t="str">
        <f t="shared" si="3"/>
        <v>Casale|Giuseppe</v>
      </c>
      <c r="F83" s="11">
        <f t="shared" si="4"/>
        <v>57011</v>
      </c>
      <c r="G83" s="12">
        <f t="shared" si="5"/>
        <v>2112</v>
      </c>
    </row>
    <row r="84" spans="1:7" x14ac:dyDescent="0.25">
      <c r="A84" s="8">
        <v>5031</v>
      </c>
      <c r="B84" s="9" t="s">
        <v>128</v>
      </c>
      <c r="C84" s="9" t="s">
        <v>129</v>
      </c>
      <c r="D84" s="10">
        <v>2210</v>
      </c>
      <c r="E84" s="3" t="str">
        <f t="shared" si="3"/>
        <v>Castro|Domingos</v>
      </c>
      <c r="F84" s="11">
        <f t="shared" si="4"/>
        <v>5031</v>
      </c>
      <c r="G84" s="12">
        <f t="shared" si="5"/>
        <v>2210</v>
      </c>
    </row>
    <row r="85" spans="1:7" x14ac:dyDescent="0.25">
      <c r="A85" s="8">
        <v>52503</v>
      </c>
      <c r="B85" s="9" t="s">
        <v>130</v>
      </c>
      <c r="C85" s="9" t="s">
        <v>131</v>
      </c>
      <c r="D85" s="10">
        <v>2112</v>
      </c>
      <c r="E85" s="3" t="str">
        <f t="shared" si="3"/>
        <v>Ciglia|Helga</v>
      </c>
      <c r="F85" s="11">
        <f t="shared" si="4"/>
        <v>52503</v>
      </c>
      <c r="G85" s="12">
        <f t="shared" si="5"/>
        <v>2112</v>
      </c>
    </row>
    <row r="86" spans="1:7" x14ac:dyDescent="0.25">
      <c r="A86" s="8">
        <v>65028</v>
      </c>
      <c r="B86" s="9" t="s">
        <v>132</v>
      </c>
      <c r="C86" s="9" t="s">
        <v>72</v>
      </c>
      <c r="D86" s="10">
        <v>2112</v>
      </c>
      <c r="E86" s="3" t="str">
        <f t="shared" si="3"/>
        <v>Cusumano|Thomas</v>
      </c>
      <c r="F86" s="11">
        <f t="shared" si="4"/>
        <v>65028</v>
      </c>
      <c r="G86" s="12">
        <f t="shared" si="5"/>
        <v>2112</v>
      </c>
    </row>
    <row r="87" spans="1:7" x14ac:dyDescent="0.25">
      <c r="A87" s="8">
        <v>64022</v>
      </c>
      <c r="B87" s="9" t="s">
        <v>133</v>
      </c>
      <c r="C87" s="9" t="s">
        <v>134</v>
      </c>
      <c r="D87" s="10">
        <v>2112</v>
      </c>
      <c r="E87" s="3" t="str">
        <f t="shared" si="3"/>
        <v>Dach|Younes</v>
      </c>
      <c r="F87" s="11">
        <f t="shared" si="4"/>
        <v>64022</v>
      </c>
      <c r="G87" s="12">
        <f t="shared" si="5"/>
        <v>2112</v>
      </c>
    </row>
    <row r="88" spans="1:7" x14ac:dyDescent="0.25">
      <c r="A88" s="8">
        <v>3833</v>
      </c>
      <c r="B88" s="9" t="s">
        <v>135</v>
      </c>
      <c r="C88" s="9" t="s">
        <v>136</v>
      </c>
      <c r="D88" s="10">
        <v>2112</v>
      </c>
      <c r="E88" s="3" t="str">
        <f t="shared" si="3"/>
        <v>Dall'Agnola|Stefan</v>
      </c>
      <c r="F88" s="11">
        <f t="shared" si="4"/>
        <v>3833</v>
      </c>
      <c r="G88" s="12">
        <f t="shared" si="5"/>
        <v>2112</v>
      </c>
    </row>
    <row r="89" spans="1:7" x14ac:dyDescent="0.25">
      <c r="A89" s="8">
        <v>64003</v>
      </c>
      <c r="B89" s="9" t="s">
        <v>137</v>
      </c>
      <c r="C89" s="9" t="s">
        <v>138</v>
      </c>
      <c r="D89" s="10">
        <v>2112</v>
      </c>
      <c r="E89" s="3" t="str">
        <f t="shared" si="3"/>
        <v>Damiani|Antonio</v>
      </c>
      <c r="F89" s="11">
        <f t="shared" si="4"/>
        <v>64003</v>
      </c>
      <c r="G89" s="12">
        <f t="shared" si="5"/>
        <v>2112</v>
      </c>
    </row>
    <row r="90" spans="1:7" x14ac:dyDescent="0.25">
      <c r="A90" s="8">
        <v>64013</v>
      </c>
      <c r="B90" s="9" t="s">
        <v>139</v>
      </c>
      <c r="C90" s="9" t="s">
        <v>140</v>
      </c>
      <c r="D90" s="10">
        <v>2005</v>
      </c>
      <c r="E90" s="3" t="str">
        <f t="shared" si="3"/>
        <v>Dätwyler|Joel</v>
      </c>
      <c r="F90" s="11">
        <f t="shared" si="4"/>
        <v>64013</v>
      </c>
      <c r="G90" s="12">
        <f t="shared" si="5"/>
        <v>2005</v>
      </c>
    </row>
    <row r="91" spans="1:7" x14ac:dyDescent="0.25">
      <c r="A91" s="8">
        <v>65030</v>
      </c>
      <c r="B91" s="9" t="s">
        <v>141</v>
      </c>
      <c r="C91" s="9" t="s">
        <v>142</v>
      </c>
      <c r="D91" s="10">
        <v>2112</v>
      </c>
      <c r="E91" s="3" t="str">
        <f t="shared" si="3"/>
        <v>Debrunner|Herbert</v>
      </c>
      <c r="F91" s="11">
        <f t="shared" si="4"/>
        <v>65030</v>
      </c>
      <c r="G91" s="12">
        <f t="shared" si="5"/>
        <v>2112</v>
      </c>
    </row>
    <row r="92" spans="1:7" x14ac:dyDescent="0.25">
      <c r="A92" s="8">
        <v>4584</v>
      </c>
      <c r="B92" s="9" t="s">
        <v>143</v>
      </c>
      <c r="C92" s="9" t="s">
        <v>144</v>
      </c>
      <c r="D92" s="10">
        <v>2112</v>
      </c>
      <c r="E92" s="3" t="str">
        <f t="shared" si="3"/>
        <v>Deflorin-Bienz|Marianne</v>
      </c>
      <c r="F92" s="11">
        <f t="shared" si="4"/>
        <v>4584</v>
      </c>
      <c r="G92" s="12">
        <f t="shared" si="5"/>
        <v>2112</v>
      </c>
    </row>
    <row r="93" spans="1:7" x14ac:dyDescent="0.25">
      <c r="A93" s="8">
        <v>59007</v>
      </c>
      <c r="B93" s="9" t="s">
        <v>145</v>
      </c>
      <c r="C93" s="9" t="s">
        <v>146</v>
      </c>
      <c r="D93" s="10">
        <v>2113</v>
      </c>
      <c r="E93" s="3" t="str">
        <f t="shared" si="3"/>
        <v>Demolli|Bekim</v>
      </c>
      <c r="F93" s="11">
        <f t="shared" si="4"/>
        <v>59007</v>
      </c>
      <c r="G93" s="12">
        <f t="shared" si="5"/>
        <v>2113</v>
      </c>
    </row>
    <row r="94" spans="1:7" x14ac:dyDescent="0.25">
      <c r="A94" s="8">
        <v>61001</v>
      </c>
      <c r="B94" s="9" t="s">
        <v>145</v>
      </c>
      <c r="C94" s="9" t="s">
        <v>147</v>
      </c>
      <c r="D94" s="10">
        <v>2112</v>
      </c>
      <c r="E94" s="3" t="str">
        <f t="shared" si="3"/>
        <v>Demolli|Blerim</v>
      </c>
      <c r="F94" s="11">
        <f t="shared" si="4"/>
        <v>61001</v>
      </c>
      <c r="G94" s="12">
        <f t="shared" si="5"/>
        <v>2112</v>
      </c>
    </row>
    <row r="95" spans="1:7" x14ac:dyDescent="0.25">
      <c r="A95" s="8">
        <v>56017</v>
      </c>
      <c r="B95" s="9" t="s">
        <v>148</v>
      </c>
      <c r="C95" s="9" t="s">
        <v>149</v>
      </c>
      <c r="D95" s="10">
        <v>2112</v>
      </c>
      <c r="E95" s="3" t="str">
        <f t="shared" si="3"/>
        <v>Di Carlo|Girolamo</v>
      </c>
      <c r="F95" s="11">
        <f t="shared" si="4"/>
        <v>56017</v>
      </c>
      <c r="G95" s="12">
        <f t="shared" si="5"/>
        <v>2112</v>
      </c>
    </row>
    <row r="96" spans="1:7" x14ac:dyDescent="0.25">
      <c r="A96" s="8">
        <v>58039</v>
      </c>
      <c r="B96" s="9" t="s">
        <v>150</v>
      </c>
      <c r="C96" s="9" t="s">
        <v>151</v>
      </c>
      <c r="D96" s="10">
        <v>2113</v>
      </c>
      <c r="E96" s="3" t="str">
        <f t="shared" si="3"/>
        <v>Di Secli|Daniele</v>
      </c>
      <c r="F96" s="11">
        <f t="shared" si="4"/>
        <v>58039</v>
      </c>
      <c r="G96" s="12">
        <f t="shared" si="5"/>
        <v>2113</v>
      </c>
    </row>
    <row r="97" spans="1:7" x14ac:dyDescent="0.25">
      <c r="A97" s="8">
        <v>63014</v>
      </c>
      <c r="B97" s="9" t="s">
        <v>152</v>
      </c>
      <c r="C97" s="9" t="s">
        <v>153</v>
      </c>
      <c r="D97" s="10">
        <v>2211</v>
      </c>
      <c r="E97" s="3" t="str">
        <f t="shared" si="3"/>
        <v>Dimitrijevic|Oliver</v>
      </c>
      <c r="F97" s="11">
        <f t="shared" si="4"/>
        <v>63014</v>
      </c>
      <c r="G97" s="12">
        <f t="shared" si="5"/>
        <v>2211</v>
      </c>
    </row>
    <row r="98" spans="1:7" x14ac:dyDescent="0.25">
      <c r="A98" s="8">
        <v>58009</v>
      </c>
      <c r="B98" s="9" t="s">
        <v>154</v>
      </c>
      <c r="C98" s="9" t="s">
        <v>127</v>
      </c>
      <c r="D98" s="10">
        <v>2112</v>
      </c>
      <c r="E98" s="3" t="str">
        <f t="shared" si="3"/>
        <v>D'Isa|Giuseppe</v>
      </c>
      <c r="F98" s="11">
        <f t="shared" si="4"/>
        <v>58009</v>
      </c>
      <c r="G98" s="12">
        <f t="shared" si="5"/>
        <v>2112</v>
      </c>
    </row>
    <row r="99" spans="1:7" x14ac:dyDescent="0.25">
      <c r="A99" s="8">
        <v>60051</v>
      </c>
      <c r="B99" s="9" t="s">
        <v>155</v>
      </c>
      <c r="C99" s="9" t="s">
        <v>156</v>
      </c>
      <c r="D99" s="10">
        <v>2112</v>
      </c>
      <c r="E99" s="3" t="str">
        <f t="shared" si="3"/>
        <v>D'Onofrio|Ivan</v>
      </c>
      <c r="F99" s="11">
        <f t="shared" si="4"/>
        <v>60051</v>
      </c>
      <c r="G99" s="12">
        <f t="shared" si="5"/>
        <v>2112</v>
      </c>
    </row>
    <row r="100" spans="1:7" x14ac:dyDescent="0.25">
      <c r="A100" s="8">
        <v>2687</v>
      </c>
      <c r="B100" s="9" t="s">
        <v>157</v>
      </c>
      <c r="C100" s="9" t="s">
        <v>108</v>
      </c>
      <c r="D100" s="10">
        <v>2112</v>
      </c>
      <c r="E100" s="3" t="str">
        <f t="shared" si="3"/>
        <v>Drago|Mario</v>
      </c>
      <c r="F100" s="11">
        <f t="shared" si="4"/>
        <v>2687</v>
      </c>
      <c r="G100" s="12">
        <f t="shared" si="5"/>
        <v>2112</v>
      </c>
    </row>
    <row r="101" spans="1:7" x14ac:dyDescent="0.25">
      <c r="A101" s="8">
        <v>59062</v>
      </c>
      <c r="B101" s="9" t="s">
        <v>158</v>
      </c>
      <c r="C101" s="9" t="s">
        <v>8</v>
      </c>
      <c r="D101" s="10">
        <v>2112</v>
      </c>
      <c r="E101" s="3" t="str">
        <f t="shared" si="3"/>
        <v>Durrer|Peter</v>
      </c>
      <c r="F101" s="11">
        <f t="shared" si="4"/>
        <v>59062</v>
      </c>
      <c r="G101" s="12">
        <f t="shared" si="5"/>
        <v>2112</v>
      </c>
    </row>
    <row r="102" spans="1:7" x14ac:dyDescent="0.25">
      <c r="A102" s="8">
        <v>63004</v>
      </c>
      <c r="B102" s="9" t="s">
        <v>158</v>
      </c>
      <c r="C102" s="9" t="s">
        <v>159</v>
      </c>
      <c r="D102" s="10">
        <v>2112</v>
      </c>
      <c r="E102" s="3" t="str">
        <f t="shared" si="3"/>
        <v>Durrer|Silvia</v>
      </c>
      <c r="F102" s="11">
        <f t="shared" si="4"/>
        <v>63004</v>
      </c>
      <c r="G102" s="12">
        <f t="shared" si="5"/>
        <v>2112</v>
      </c>
    </row>
    <row r="103" spans="1:7" x14ac:dyDescent="0.25">
      <c r="A103" s="8">
        <v>64015</v>
      </c>
      <c r="B103" s="9" t="s">
        <v>160</v>
      </c>
      <c r="C103" s="9" t="s">
        <v>161</v>
      </c>
      <c r="D103" s="10">
        <v>2112</v>
      </c>
      <c r="E103" s="3" t="str">
        <f t="shared" si="3"/>
        <v>Dzelili|Urim</v>
      </c>
      <c r="F103" s="11">
        <f t="shared" si="4"/>
        <v>64015</v>
      </c>
      <c r="G103" s="12">
        <f t="shared" si="5"/>
        <v>2112</v>
      </c>
    </row>
    <row r="104" spans="1:7" x14ac:dyDescent="0.25">
      <c r="A104" s="8">
        <v>59053</v>
      </c>
      <c r="B104" s="9" t="s">
        <v>162</v>
      </c>
      <c r="C104" s="9" t="s">
        <v>163</v>
      </c>
      <c r="D104" s="10">
        <v>2112</v>
      </c>
      <c r="E104" s="3" t="str">
        <f t="shared" si="3"/>
        <v>Eberli|Venancio</v>
      </c>
      <c r="F104" s="11">
        <f t="shared" si="4"/>
        <v>59053</v>
      </c>
      <c r="G104" s="12">
        <f t="shared" si="5"/>
        <v>2112</v>
      </c>
    </row>
    <row r="105" spans="1:7" x14ac:dyDescent="0.25">
      <c r="A105" s="8">
        <v>63534</v>
      </c>
      <c r="B105" s="9" t="s">
        <v>164</v>
      </c>
      <c r="C105" s="9" t="s">
        <v>165</v>
      </c>
      <c r="D105" s="10">
        <v>2112</v>
      </c>
      <c r="E105" s="3" t="str">
        <f t="shared" si="3"/>
        <v>Eggimann|Alexandra</v>
      </c>
      <c r="F105" s="11">
        <f t="shared" si="4"/>
        <v>63534</v>
      </c>
      <c r="G105" s="12">
        <f t="shared" si="5"/>
        <v>2112</v>
      </c>
    </row>
    <row r="106" spans="1:7" x14ac:dyDescent="0.25">
      <c r="A106" s="8">
        <v>2324</v>
      </c>
      <c r="B106" s="9" t="s">
        <v>166</v>
      </c>
      <c r="C106" s="9" t="s">
        <v>37</v>
      </c>
      <c r="D106" s="10">
        <v>2113</v>
      </c>
      <c r="E106" s="3" t="str">
        <f t="shared" si="3"/>
        <v>Egli|Urs</v>
      </c>
      <c r="F106" s="11">
        <f t="shared" si="4"/>
        <v>2324</v>
      </c>
      <c r="G106" s="12">
        <f t="shared" si="5"/>
        <v>2113</v>
      </c>
    </row>
    <row r="107" spans="1:7" x14ac:dyDescent="0.25">
      <c r="A107" s="8">
        <v>62026</v>
      </c>
      <c r="B107" s="9" t="s">
        <v>167</v>
      </c>
      <c r="C107" s="9" t="s">
        <v>168</v>
      </c>
      <c r="D107" s="10">
        <v>2214</v>
      </c>
      <c r="E107" s="3" t="str">
        <f t="shared" si="3"/>
        <v>Eicher|Pascal</v>
      </c>
      <c r="F107" s="11">
        <f t="shared" si="4"/>
        <v>62026</v>
      </c>
      <c r="G107" s="12">
        <f t="shared" si="5"/>
        <v>2214</v>
      </c>
    </row>
    <row r="108" spans="1:7" x14ac:dyDescent="0.25">
      <c r="A108" s="8">
        <v>55014</v>
      </c>
      <c r="B108" s="9" t="s">
        <v>169</v>
      </c>
      <c r="C108" s="9" t="s">
        <v>170</v>
      </c>
      <c r="D108" s="10">
        <v>2112</v>
      </c>
      <c r="E108" s="3" t="str">
        <f t="shared" si="3"/>
        <v>Elmiger|Hubert</v>
      </c>
      <c r="F108" s="11">
        <f t="shared" si="4"/>
        <v>55014</v>
      </c>
      <c r="G108" s="12">
        <f t="shared" si="5"/>
        <v>2112</v>
      </c>
    </row>
    <row r="109" spans="1:7" x14ac:dyDescent="0.25">
      <c r="A109" s="8">
        <v>2355</v>
      </c>
      <c r="B109" s="9" t="s">
        <v>171</v>
      </c>
      <c r="C109" s="9" t="s">
        <v>16</v>
      </c>
      <c r="D109" s="10">
        <v>2110</v>
      </c>
      <c r="E109" s="3" t="str">
        <f t="shared" si="3"/>
        <v>Emmenegger|Hans</v>
      </c>
      <c r="F109" s="11">
        <f t="shared" si="4"/>
        <v>2355</v>
      </c>
      <c r="G109" s="12">
        <f t="shared" si="5"/>
        <v>2110</v>
      </c>
    </row>
    <row r="110" spans="1:7" x14ac:dyDescent="0.25">
      <c r="A110" s="8">
        <v>58001</v>
      </c>
      <c r="B110" s="9" t="s">
        <v>171</v>
      </c>
      <c r="C110" s="9" t="s">
        <v>172</v>
      </c>
      <c r="D110" s="10">
        <v>2210</v>
      </c>
      <c r="E110" s="3" t="str">
        <f t="shared" si="3"/>
        <v>Emmenegger|Ueli</v>
      </c>
      <c r="F110" s="11">
        <f t="shared" si="4"/>
        <v>58001</v>
      </c>
      <c r="G110" s="12">
        <f t="shared" si="5"/>
        <v>2210</v>
      </c>
    </row>
    <row r="111" spans="1:7" x14ac:dyDescent="0.25">
      <c r="A111" s="8">
        <v>53477</v>
      </c>
      <c r="B111" s="9" t="s">
        <v>173</v>
      </c>
      <c r="C111" s="9" t="s">
        <v>174</v>
      </c>
      <c r="D111" s="10">
        <v>2116</v>
      </c>
      <c r="E111" s="3" t="str">
        <f t="shared" si="3"/>
        <v>Estermann|Jacqueline</v>
      </c>
      <c r="F111" s="11">
        <f t="shared" si="4"/>
        <v>53477</v>
      </c>
      <c r="G111" s="12">
        <f t="shared" si="5"/>
        <v>2116</v>
      </c>
    </row>
    <row r="112" spans="1:7" x14ac:dyDescent="0.25">
      <c r="A112" s="8">
        <v>59031</v>
      </c>
      <c r="B112" s="9" t="s">
        <v>175</v>
      </c>
      <c r="C112" s="9" t="s">
        <v>176</v>
      </c>
      <c r="D112" s="10">
        <v>2112</v>
      </c>
      <c r="E112" s="3" t="str">
        <f t="shared" si="3"/>
        <v>Fabris|Adriano</v>
      </c>
      <c r="F112" s="11">
        <f t="shared" si="4"/>
        <v>59031</v>
      </c>
      <c r="G112" s="12">
        <f t="shared" si="5"/>
        <v>2112</v>
      </c>
    </row>
    <row r="113" spans="1:7" x14ac:dyDescent="0.25">
      <c r="A113" s="8">
        <v>64020</v>
      </c>
      <c r="B113" s="9" t="s">
        <v>177</v>
      </c>
      <c r="C113" s="9" t="s">
        <v>178</v>
      </c>
      <c r="D113" s="10">
        <v>2221</v>
      </c>
      <c r="E113" s="3" t="str">
        <f t="shared" si="3"/>
        <v>Feichtinger|Norbert</v>
      </c>
      <c r="F113" s="11">
        <f t="shared" si="4"/>
        <v>64020</v>
      </c>
      <c r="G113" s="12">
        <f t="shared" si="5"/>
        <v>2221</v>
      </c>
    </row>
    <row r="114" spans="1:7" x14ac:dyDescent="0.25">
      <c r="A114" s="8">
        <v>55016</v>
      </c>
      <c r="B114" s="9" t="s">
        <v>179</v>
      </c>
      <c r="C114" s="9" t="s">
        <v>180</v>
      </c>
      <c r="D114" s="10">
        <v>2112</v>
      </c>
      <c r="E114" s="3" t="str">
        <f t="shared" si="3"/>
        <v>Felder|Werner</v>
      </c>
      <c r="F114" s="11">
        <f t="shared" si="4"/>
        <v>55016</v>
      </c>
      <c r="G114" s="12">
        <f t="shared" si="5"/>
        <v>2112</v>
      </c>
    </row>
    <row r="115" spans="1:7" x14ac:dyDescent="0.25">
      <c r="A115" s="8">
        <v>63536</v>
      </c>
      <c r="B115" s="9" t="s">
        <v>181</v>
      </c>
      <c r="C115" s="9" t="s">
        <v>182</v>
      </c>
      <c r="D115" s="10">
        <v>2112</v>
      </c>
      <c r="E115" s="3" t="str">
        <f t="shared" si="3"/>
        <v>Fischer|Armin</v>
      </c>
      <c r="F115" s="11">
        <f t="shared" si="4"/>
        <v>63536</v>
      </c>
      <c r="G115" s="12">
        <f t="shared" si="5"/>
        <v>2112</v>
      </c>
    </row>
    <row r="116" spans="1:7" x14ac:dyDescent="0.25">
      <c r="A116" s="8">
        <v>60016</v>
      </c>
      <c r="B116" s="9" t="s">
        <v>181</v>
      </c>
      <c r="C116" s="9" t="s">
        <v>183</v>
      </c>
      <c r="D116" s="10">
        <v>2214</v>
      </c>
      <c r="E116" s="3" t="str">
        <f t="shared" si="3"/>
        <v>Fischer|Nico</v>
      </c>
      <c r="F116" s="11">
        <f t="shared" si="4"/>
        <v>60016</v>
      </c>
      <c r="G116" s="12">
        <f t="shared" si="5"/>
        <v>2214</v>
      </c>
    </row>
    <row r="117" spans="1:7" x14ac:dyDescent="0.25">
      <c r="A117" s="8">
        <v>64012</v>
      </c>
      <c r="B117" s="9" t="s">
        <v>184</v>
      </c>
      <c r="C117" s="9" t="s">
        <v>185</v>
      </c>
      <c r="D117" s="10">
        <v>2213</v>
      </c>
      <c r="E117" s="3" t="str">
        <f t="shared" si="3"/>
        <v>Fleischmann|Simon</v>
      </c>
      <c r="F117" s="11">
        <f t="shared" si="4"/>
        <v>64012</v>
      </c>
      <c r="G117" s="12">
        <f t="shared" si="5"/>
        <v>2213</v>
      </c>
    </row>
    <row r="118" spans="1:7" x14ac:dyDescent="0.25">
      <c r="A118" s="8">
        <v>4381</v>
      </c>
      <c r="B118" s="9" t="s">
        <v>186</v>
      </c>
      <c r="C118" s="9" t="s">
        <v>24</v>
      </c>
      <c r="D118" s="10">
        <v>2210</v>
      </c>
      <c r="E118" s="3" t="str">
        <f t="shared" si="3"/>
        <v>Flückiger|Hanspeter</v>
      </c>
      <c r="F118" s="11">
        <f t="shared" si="4"/>
        <v>4381</v>
      </c>
      <c r="G118" s="12">
        <f t="shared" si="5"/>
        <v>2210</v>
      </c>
    </row>
    <row r="119" spans="1:7" x14ac:dyDescent="0.25">
      <c r="A119" s="8">
        <v>62029</v>
      </c>
      <c r="B119" s="9" t="s">
        <v>187</v>
      </c>
      <c r="C119" s="9" t="s">
        <v>188</v>
      </c>
      <c r="D119" s="10">
        <v>2112</v>
      </c>
      <c r="E119" s="3" t="str">
        <f t="shared" si="3"/>
        <v>Förster|Ronny</v>
      </c>
      <c r="F119" s="11">
        <f t="shared" si="4"/>
        <v>62029</v>
      </c>
      <c r="G119" s="12">
        <f t="shared" si="5"/>
        <v>2112</v>
      </c>
    </row>
    <row r="120" spans="1:7" x14ac:dyDescent="0.25">
      <c r="A120" s="8">
        <v>1981</v>
      </c>
      <c r="B120" s="9" t="s">
        <v>189</v>
      </c>
      <c r="C120" s="9" t="s">
        <v>6</v>
      </c>
      <c r="D120" s="10">
        <v>2112</v>
      </c>
      <c r="E120" s="3" t="str">
        <f t="shared" si="3"/>
        <v>Frei|Alois</v>
      </c>
      <c r="F120" s="11">
        <f t="shared" si="4"/>
        <v>1981</v>
      </c>
      <c r="G120" s="12">
        <f t="shared" si="5"/>
        <v>2112</v>
      </c>
    </row>
    <row r="121" spans="1:7" x14ac:dyDescent="0.25">
      <c r="A121" s="8">
        <v>2920</v>
      </c>
      <c r="B121" s="9" t="s">
        <v>190</v>
      </c>
      <c r="C121" s="9" t="s">
        <v>8</v>
      </c>
      <c r="D121" s="10">
        <v>2112</v>
      </c>
      <c r="E121" s="3" t="str">
        <f t="shared" si="3"/>
        <v>Frey|Peter</v>
      </c>
      <c r="F121" s="11">
        <f t="shared" si="4"/>
        <v>2920</v>
      </c>
      <c r="G121" s="12">
        <f t="shared" si="5"/>
        <v>2112</v>
      </c>
    </row>
    <row r="122" spans="1:7" x14ac:dyDescent="0.25">
      <c r="A122" s="8">
        <v>2981</v>
      </c>
      <c r="B122" s="9" t="s">
        <v>190</v>
      </c>
      <c r="C122" s="9" t="s">
        <v>41</v>
      </c>
      <c r="D122" s="10">
        <v>2112</v>
      </c>
      <c r="E122" s="3" t="str">
        <f t="shared" si="3"/>
        <v>Frey|Roland</v>
      </c>
      <c r="F122" s="11">
        <f t="shared" si="4"/>
        <v>2981</v>
      </c>
      <c r="G122" s="12">
        <f t="shared" si="5"/>
        <v>2112</v>
      </c>
    </row>
    <row r="123" spans="1:7" x14ac:dyDescent="0.25">
      <c r="A123" s="8">
        <v>2574</v>
      </c>
      <c r="B123" s="9" t="s">
        <v>191</v>
      </c>
      <c r="C123" s="9" t="s">
        <v>57</v>
      </c>
      <c r="D123" s="10">
        <v>2112</v>
      </c>
      <c r="E123" s="3" t="str">
        <f t="shared" si="3"/>
        <v>Fröhlich|Rolf</v>
      </c>
      <c r="F123" s="11">
        <f t="shared" si="4"/>
        <v>2574</v>
      </c>
      <c r="G123" s="12">
        <f t="shared" si="5"/>
        <v>2112</v>
      </c>
    </row>
    <row r="124" spans="1:7" x14ac:dyDescent="0.25">
      <c r="A124" s="8">
        <v>2591</v>
      </c>
      <c r="B124" s="9" t="s">
        <v>192</v>
      </c>
      <c r="C124" s="9" t="s">
        <v>72</v>
      </c>
      <c r="D124" s="10">
        <v>2210</v>
      </c>
      <c r="E124" s="3" t="str">
        <f t="shared" si="3"/>
        <v>Fuchs|Thomas</v>
      </c>
      <c r="F124" s="11">
        <f t="shared" si="4"/>
        <v>2591</v>
      </c>
      <c r="G124" s="12">
        <f t="shared" si="5"/>
        <v>2210</v>
      </c>
    </row>
    <row r="125" spans="1:7" x14ac:dyDescent="0.25">
      <c r="A125" s="8">
        <v>58032</v>
      </c>
      <c r="B125" s="9" t="s">
        <v>193</v>
      </c>
      <c r="C125" s="9" t="s">
        <v>194</v>
      </c>
      <c r="D125" s="10">
        <v>2112</v>
      </c>
      <c r="E125" s="3" t="str">
        <f t="shared" si="3"/>
        <v>Furrer|Heinz</v>
      </c>
      <c r="F125" s="11">
        <f t="shared" si="4"/>
        <v>58032</v>
      </c>
      <c r="G125" s="12">
        <f t="shared" si="5"/>
        <v>2112</v>
      </c>
    </row>
    <row r="126" spans="1:7" x14ac:dyDescent="0.25">
      <c r="A126" s="8">
        <v>2612</v>
      </c>
      <c r="B126" s="9" t="s">
        <v>193</v>
      </c>
      <c r="C126" s="9" t="s">
        <v>28</v>
      </c>
      <c r="D126" s="10">
        <v>2112</v>
      </c>
      <c r="E126" s="3" t="str">
        <f t="shared" si="3"/>
        <v>Furrer|Kurt</v>
      </c>
      <c r="F126" s="11">
        <f t="shared" si="4"/>
        <v>2612</v>
      </c>
      <c r="G126" s="12">
        <f t="shared" si="5"/>
        <v>2112</v>
      </c>
    </row>
    <row r="127" spans="1:7" x14ac:dyDescent="0.25">
      <c r="A127" s="8">
        <v>4541</v>
      </c>
      <c r="B127" s="9" t="s">
        <v>193</v>
      </c>
      <c r="C127" s="9" t="s">
        <v>8</v>
      </c>
      <c r="D127" s="10">
        <v>2112</v>
      </c>
      <c r="E127" s="3" t="str">
        <f t="shared" si="3"/>
        <v>Furrer|Peter</v>
      </c>
      <c r="F127" s="11">
        <f t="shared" si="4"/>
        <v>4541</v>
      </c>
      <c r="G127" s="12">
        <f t="shared" si="5"/>
        <v>2112</v>
      </c>
    </row>
    <row r="128" spans="1:7" x14ac:dyDescent="0.25">
      <c r="A128" s="8">
        <v>4054</v>
      </c>
      <c r="B128" s="9" t="s">
        <v>195</v>
      </c>
      <c r="C128" s="9" t="s">
        <v>127</v>
      </c>
      <c r="D128" s="10">
        <v>2112</v>
      </c>
      <c r="E128" s="3" t="str">
        <f t="shared" si="3"/>
        <v>Gagliardi|Giuseppe</v>
      </c>
      <c r="F128" s="11">
        <f t="shared" si="4"/>
        <v>4054</v>
      </c>
      <c r="G128" s="12">
        <f t="shared" si="5"/>
        <v>2112</v>
      </c>
    </row>
    <row r="129" spans="1:7" x14ac:dyDescent="0.25">
      <c r="A129" s="8">
        <v>63532</v>
      </c>
      <c r="B129" s="9" t="s">
        <v>196</v>
      </c>
      <c r="C129" s="9" t="s">
        <v>84</v>
      </c>
      <c r="D129" s="10">
        <v>2112</v>
      </c>
      <c r="E129" s="3" t="str">
        <f t="shared" si="3"/>
        <v>Gaillard|Roger</v>
      </c>
      <c r="F129" s="11">
        <f t="shared" si="4"/>
        <v>63532</v>
      </c>
      <c r="G129" s="12">
        <f t="shared" si="5"/>
        <v>2112</v>
      </c>
    </row>
    <row r="130" spans="1:7" x14ac:dyDescent="0.25">
      <c r="A130" s="8">
        <v>53478</v>
      </c>
      <c r="B130" s="9" t="s">
        <v>197</v>
      </c>
      <c r="C130" s="9" t="s">
        <v>198</v>
      </c>
      <c r="D130" s="10">
        <v>2112</v>
      </c>
      <c r="E130" s="3" t="str">
        <f t="shared" si="3"/>
        <v>Gander|Erwin</v>
      </c>
      <c r="F130" s="11">
        <f t="shared" si="4"/>
        <v>53478</v>
      </c>
      <c r="G130" s="12">
        <f t="shared" si="5"/>
        <v>2112</v>
      </c>
    </row>
    <row r="131" spans="1:7" x14ac:dyDescent="0.25">
      <c r="A131" s="8">
        <v>2137</v>
      </c>
      <c r="B131" s="9" t="s">
        <v>199</v>
      </c>
      <c r="C131" s="9" t="s">
        <v>200</v>
      </c>
      <c r="D131" s="10">
        <v>5131</v>
      </c>
      <c r="E131" s="3" t="str">
        <f t="shared" ref="E131:E194" si="6">CONCATENATE(B131,"|",C131)</f>
        <v>Garattoni|Silvio</v>
      </c>
      <c r="F131" s="11">
        <f t="shared" ref="F131:F194" si="7">A131</f>
        <v>2137</v>
      </c>
      <c r="G131" s="12">
        <f t="shared" ref="G131:G194" si="8">D131</f>
        <v>5131</v>
      </c>
    </row>
    <row r="132" spans="1:7" x14ac:dyDescent="0.25">
      <c r="A132" s="13">
        <v>3575</v>
      </c>
      <c r="B132" s="14" t="s">
        <v>201</v>
      </c>
      <c r="C132" s="17" t="s">
        <v>427</v>
      </c>
      <c r="D132" s="15">
        <v>2221</v>
      </c>
      <c r="E132" s="3" t="str">
        <f t="shared" si="6"/>
        <v>Garcia|Manuel</v>
      </c>
      <c r="F132" s="11">
        <f t="shared" si="7"/>
        <v>3575</v>
      </c>
      <c r="G132" s="12">
        <f t="shared" si="8"/>
        <v>2221</v>
      </c>
    </row>
    <row r="133" spans="1:7" x14ac:dyDescent="0.25">
      <c r="A133" s="8">
        <v>58002</v>
      </c>
      <c r="B133" s="9" t="s">
        <v>203</v>
      </c>
      <c r="C133" s="9" t="s">
        <v>204</v>
      </c>
      <c r="D133" s="10">
        <v>2112</v>
      </c>
      <c r="E133" s="3" t="str">
        <f t="shared" si="6"/>
        <v>Gashi|Sami</v>
      </c>
      <c r="F133" s="11">
        <f t="shared" si="7"/>
        <v>58002</v>
      </c>
      <c r="G133" s="12">
        <f t="shared" si="8"/>
        <v>2112</v>
      </c>
    </row>
    <row r="134" spans="1:7" x14ac:dyDescent="0.25">
      <c r="A134" s="8">
        <v>2552</v>
      </c>
      <c r="B134" s="9" t="s">
        <v>205</v>
      </c>
      <c r="C134" s="9" t="s">
        <v>206</v>
      </c>
      <c r="D134" s="10">
        <v>2112</v>
      </c>
      <c r="E134" s="3" t="str">
        <f t="shared" si="6"/>
        <v>Gillmann|Anton</v>
      </c>
      <c r="F134" s="11">
        <f t="shared" si="7"/>
        <v>2552</v>
      </c>
      <c r="G134" s="12">
        <f t="shared" si="8"/>
        <v>2112</v>
      </c>
    </row>
    <row r="135" spans="1:7" x14ac:dyDescent="0.25">
      <c r="A135" s="8">
        <v>65018</v>
      </c>
      <c r="B135" s="9" t="s">
        <v>207</v>
      </c>
      <c r="C135" s="9" t="s">
        <v>208</v>
      </c>
      <c r="D135" s="10">
        <v>2005</v>
      </c>
      <c r="E135" s="3" t="str">
        <f t="shared" si="6"/>
        <v>Gjergjaj|Blerta</v>
      </c>
      <c r="F135" s="11">
        <f t="shared" si="7"/>
        <v>65018</v>
      </c>
      <c r="G135" s="12">
        <f t="shared" si="8"/>
        <v>2005</v>
      </c>
    </row>
    <row r="136" spans="1:7" x14ac:dyDescent="0.25">
      <c r="A136" s="13">
        <v>62008</v>
      </c>
      <c r="B136" s="14" t="s">
        <v>2024</v>
      </c>
      <c r="C136" s="14" t="s">
        <v>210</v>
      </c>
      <c r="D136" s="15">
        <v>5011</v>
      </c>
      <c r="E136" s="3" t="str">
        <f t="shared" si="6"/>
        <v>Gmür|Heidi</v>
      </c>
      <c r="F136" s="11">
        <f t="shared" si="7"/>
        <v>62008</v>
      </c>
      <c r="G136" s="12">
        <f t="shared" si="8"/>
        <v>5011</v>
      </c>
    </row>
    <row r="137" spans="1:7" x14ac:dyDescent="0.25">
      <c r="A137" s="8">
        <v>62027</v>
      </c>
      <c r="B137" s="9" t="s">
        <v>211</v>
      </c>
      <c r="C137" s="9" t="s">
        <v>212</v>
      </c>
      <c r="D137" s="10">
        <v>2112</v>
      </c>
      <c r="E137" s="3" t="str">
        <f t="shared" si="6"/>
        <v>Golub|Stipo</v>
      </c>
      <c r="F137" s="11">
        <f t="shared" si="7"/>
        <v>62027</v>
      </c>
      <c r="G137" s="12">
        <f t="shared" si="8"/>
        <v>2112</v>
      </c>
    </row>
    <row r="138" spans="1:7" x14ac:dyDescent="0.25">
      <c r="A138" s="8">
        <v>3981</v>
      </c>
      <c r="B138" s="9" t="s">
        <v>213</v>
      </c>
      <c r="C138" s="9" t="s">
        <v>214</v>
      </c>
      <c r="D138" s="10">
        <v>2215</v>
      </c>
      <c r="E138" s="3" t="str">
        <f t="shared" si="6"/>
        <v>Graber|Eugen</v>
      </c>
      <c r="F138" s="11">
        <f t="shared" si="7"/>
        <v>3981</v>
      </c>
      <c r="G138" s="12">
        <f t="shared" si="8"/>
        <v>2215</v>
      </c>
    </row>
    <row r="139" spans="1:7" x14ac:dyDescent="0.25">
      <c r="A139" s="8">
        <v>56512</v>
      </c>
      <c r="B139" s="9" t="s">
        <v>215</v>
      </c>
      <c r="C139" s="9" t="s">
        <v>216</v>
      </c>
      <c r="D139" s="10">
        <v>2112</v>
      </c>
      <c r="E139" s="3" t="str">
        <f t="shared" si="6"/>
        <v>Grgic|Ilija</v>
      </c>
      <c r="F139" s="11">
        <f t="shared" si="7"/>
        <v>56512</v>
      </c>
      <c r="G139" s="12">
        <f t="shared" si="8"/>
        <v>2112</v>
      </c>
    </row>
    <row r="140" spans="1:7" x14ac:dyDescent="0.25">
      <c r="A140" s="8">
        <v>65009</v>
      </c>
      <c r="B140" s="9" t="s">
        <v>217</v>
      </c>
      <c r="C140" s="9" t="s">
        <v>136</v>
      </c>
      <c r="D140" s="10">
        <v>2112</v>
      </c>
      <c r="E140" s="3" t="str">
        <f t="shared" si="6"/>
        <v>Grimm|Stefan</v>
      </c>
      <c r="F140" s="11">
        <f t="shared" si="7"/>
        <v>65009</v>
      </c>
      <c r="G140" s="12">
        <f t="shared" si="8"/>
        <v>2112</v>
      </c>
    </row>
    <row r="141" spans="1:7" x14ac:dyDescent="0.25">
      <c r="A141" s="8">
        <v>63032</v>
      </c>
      <c r="B141" s="9" t="s">
        <v>218</v>
      </c>
      <c r="C141" s="9" t="s">
        <v>219</v>
      </c>
      <c r="D141" s="10">
        <v>2112</v>
      </c>
      <c r="E141" s="3" t="str">
        <f t="shared" si="6"/>
        <v>Grujanic|Sandro</v>
      </c>
      <c r="F141" s="11">
        <f t="shared" si="7"/>
        <v>63032</v>
      </c>
      <c r="G141" s="12">
        <f t="shared" si="8"/>
        <v>2112</v>
      </c>
    </row>
    <row r="142" spans="1:7" x14ac:dyDescent="0.25">
      <c r="A142" s="8">
        <v>56003</v>
      </c>
      <c r="B142" s="9" t="s">
        <v>218</v>
      </c>
      <c r="C142" s="9" t="s">
        <v>220</v>
      </c>
      <c r="D142" s="10">
        <v>2112</v>
      </c>
      <c r="E142" s="3" t="str">
        <f t="shared" si="6"/>
        <v>Grujanic|Vladan</v>
      </c>
      <c r="F142" s="11">
        <f t="shared" si="7"/>
        <v>56003</v>
      </c>
      <c r="G142" s="12">
        <f t="shared" si="8"/>
        <v>2112</v>
      </c>
    </row>
    <row r="143" spans="1:7" x14ac:dyDescent="0.25">
      <c r="A143" s="8">
        <v>1485</v>
      </c>
      <c r="B143" s="9" t="s">
        <v>221</v>
      </c>
      <c r="C143" s="9" t="s">
        <v>6</v>
      </c>
      <c r="D143" s="10">
        <v>2210</v>
      </c>
      <c r="E143" s="3" t="str">
        <f t="shared" si="6"/>
        <v>Grüter|Alois</v>
      </c>
      <c r="F143" s="11">
        <f t="shared" si="7"/>
        <v>1485</v>
      </c>
      <c r="G143" s="12">
        <f t="shared" si="8"/>
        <v>2210</v>
      </c>
    </row>
    <row r="144" spans="1:7" x14ac:dyDescent="0.25">
      <c r="A144" s="8">
        <v>2111</v>
      </c>
      <c r="B144" s="9" t="s">
        <v>221</v>
      </c>
      <c r="C144" s="9" t="s">
        <v>28</v>
      </c>
      <c r="D144" s="10">
        <v>2112</v>
      </c>
      <c r="E144" s="3" t="str">
        <f t="shared" si="6"/>
        <v>Grüter|Kurt</v>
      </c>
      <c r="F144" s="11">
        <f t="shared" si="7"/>
        <v>2111</v>
      </c>
      <c r="G144" s="12">
        <f t="shared" si="8"/>
        <v>2112</v>
      </c>
    </row>
    <row r="145" spans="1:7" x14ac:dyDescent="0.25">
      <c r="A145" s="8">
        <v>52527</v>
      </c>
      <c r="B145" s="9" t="s">
        <v>222</v>
      </c>
      <c r="C145" s="9" t="s">
        <v>223</v>
      </c>
      <c r="D145" s="10">
        <v>2112</v>
      </c>
      <c r="E145" s="3" t="str">
        <f t="shared" si="6"/>
        <v>Gübeli|Bernadette</v>
      </c>
      <c r="F145" s="11">
        <f t="shared" si="7"/>
        <v>52527</v>
      </c>
      <c r="G145" s="12">
        <f t="shared" si="8"/>
        <v>2112</v>
      </c>
    </row>
    <row r="146" spans="1:7" x14ac:dyDescent="0.25">
      <c r="A146" s="8">
        <v>65003</v>
      </c>
      <c r="B146" s="9" t="s">
        <v>224</v>
      </c>
      <c r="C146" s="9" t="s">
        <v>102</v>
      </c>
      <c r="D146" s="10">
        <v>2112</v>
      </c>
      <c r="E146" s="3" t="str">
        <f t="shared" si="6"/>
        <v>Güntensperger|Patrick</v>
      </c>
      <c r="F146" s="11">
        <f t="shared" si="7"/>
        <v>65003</v>
      </c>
      <c r="G146" s="12">
        <f t="shared" si="8"/>
        <v>2112</v>
      </c>
    </row>
    <row r="147" spans="1:7" x14ac:dyDescent="0.25">
      <c r="A147" s="8">
        <v>56513</v>
      </c>
      <c r="B147" s="9" t="s">
        <v>225</v>
      </c>
      <c r="C147" s="9" t="s">
        <v>226</v>
      </c>
      <c r="D147" s="10">
        <v>2112</v>
      </c>
      <c r="E147" s="3" t="str">
        <f t="shared" si="6"/>
        <v>Gut|Paul</v>
      </c>
      <c r="F147" s="11">
        <f t="shared" si="7"/>
        <v>56513</v>
      </c>
      <c r="G147" s="12">
        <f t="shared" si="8"/>
        <v>2112</v>
      </c>
    </row>
    <row r="148" spans="1:7" x14ac:dyDescent="0.25">
      <c r="A148" s="8">
        <v>4569</v>
      </c>
      <c r="B148" s="9" t="s">
        <v>227</v>
      </c>
      <c r="C148" s="9" t="s">
        <v>57</v>
      </c>
      <c r="D148" s="10">
        <v>2110</v>
      </c>
      <c r="E148" s="3" t="str">
        <f t="shared" si="6"/>
        <v>Habegger|Rolf</v>
      </c>
      <c r="F148" s="11">
        <f t="shared" si="7"/>
        <v>4569</v>
      </c>
      <c r="G148" s="12">
        <f t="shared" si="8"/>
        <v>2110</v>
      </c>
    </row>
    <row r="149" spans="1:7" x14ac:dyDescent="0.25">
      <c r="A149" s="8">
        <v>62013</v>
      </c>
      <c r="B149" s="9" t="s">
        <v>228</v>
      </c>
      <c r="C149" s="9" t="s">
        <v>229</v>
      </c>
      <c r="D149" s="10">
        <v>2112</v>
      </c>
      <c r="E149" s="3" t="str">
        <f t="shared" si="6"/>
        <v>Häcki|Brigitte</v>
      </c>
      <c r="F149" s="11">
        <f t="shared" si="7"/>
        <v>62013</v>
      </c>
      <c r="G149" s="12">
        <f t="shared" si="8"/>
        <v>2112</v>
      </c>
    </row>
    <row r="150" spans="1:7" x14ac:dyDescent="0.25">
      <c r="A150" s="8">
        <v>56514</v>
      </c>
      <c r="B150" s="9" t="s">
        <v>228</v>
      </c>
      <c r="C150" s="9" t="s">
        <v>230</v>
      </c>
      <c r="D150" s="10">
        <v>2112</v>
      </c>
      <c r="E150" s="3" t="str">
        <f t="shared" si="6"/>
        <v>Häcki|Raimund</v>
      </c>
      <c r="F150" s="11">
        <f t="shared" si="7"/>
        <v>56514</v>
      </c>
      <c r="G150" s="12">
        <f t="shared" si="8"/>
        <v>2112</v>
      </c>
    </row>
    <row r="151" spans="1:7" x14ac:dyDescent="0.25">
      <c r="A151" s="8">
        <v>2789</v>
      </c>
      <c r="B151" s="9" t="s">
        <v>231</v>
      </c>
      <c r="C151" s="9" t="s">
        <v>232</v>
      </c>
      <c r="D151" s="10">
        <v>5011</v>
      </c>
      <c r="E151" s="3" t="str">
        <f t="shared" si="6"/>
        <v>Häfliger|Xaver</v>
      </c>
      <c r="F151" s="11">
        <f t="shared" si="7"/>
        <v>2789</v>
      </c>
      <c r="G151" s="12">
        <f t="shared" si="8"/>
        <v>5011</v>
      </c>
    </row>
    <row r="152" spans="1:7" x14ac:dyDescent="0.25">
      <c r="A152" s="8">
        <v>2155</v>
      </c>
      <c r="B152" s="9" t="s">
        <v>233</v>
      </c>
      <c r="C152" s="9" t="s">
        <v>206</v>
      </c>
      <c r="D152" s="10">
        <v>2112</v>
      </c>
      <c r="E152" s="3" t="str">
        <f t="shared" si="6"/>
        <v>Halter|Anton</v>
      </c>
      <c r="F152" s="11">
        <f t="shared" si="7"/>
        <v>2155</v>
      </c>
      <c r="G152" s="12">
        <f t="shared" si="8"/>
        <v>2112</v>
      </c>
    </row>
    <row r="153" spans="1:7" x14ac:dyDescent="0.25">
      <c r="A153" s="8">
        <v>1679</v>
      </c>
      <c r="B153" s="9" t="s">
        <v>234</v>
      </c>
      <c r="C153" s="9" t="s">
        <v>20</v>
      </c>
      <c r="D153" s="10">
        <v>2210</v>
      </c>
      <c r="E153" s="3" t="str">
        <f t="shared" si="6"/>
        <v>Heimann|Walter</v>
      </c>
      <c r="F153" s="11">
        <f t="shared" si="7"/>
        <v>1679</v>
      </c>
      <c r="G153" s="12">
        <f t="shared" si="8"/>
        <v>2210</v>
      </c>
    </row>
    <row r="154" spans="1:7" x14ac:dyDescent="0.25">
      <c r="A154" s="8">
        <v>57003</v>
      </c>
      <c r="B154" s="9" t="s">
        <v>235</v>
      </c>
      <c r="C154" s="9" t="s">
        <v>236</v>
      </c>
      <c r="D154" s="10">
        <v>2210</v>
      </c>
      <c r="E154" s="3" t="str">
        <f t="shared" si="6"/>
        <v>Heini|Adolf</v>
      </c>
      <c r="F154" s="11">
        <f t="shared" si="7"/>
        <v>57003</v>
      </c>
      <c r="G154" s="12">
        <f t="shared" si="8"/>
        <v>2210</v>
      </c>
    </row>
    <row r="155" spans="1:7" x14ac:dyDescent="0.25">
      <c r="A155" s="8">
        <v>55032</v>
      </c>
      <c r="B155" s="9" t="s">
        <v>237</v>
      </c>
      <c r="C155" s="9" t="s">
        <v>63</v>
      </c>
      <c r="D155" s="10">
        <v>2112</v>
      </c>
      <c r="E155" s="3" t="str">
        <f t="shared" si="6"/>
        <v>Heiniger|René</v>
      </c>
      <c r="F155" s="11">
        <f t="shared" si="7"/>
        <v>55032</v>
      </c>
      <c r="G155" s="12">
        <f t="shared" si="8"/>
        <v>2112</v>
      </c>
    </row>
    <row r="156" spans="1:7" x14ac:dyDescent="0.25">
      <c r="A156" s="8">
        <v>58033</v>
      </c>
      <c r="B156" s="9" t="s">
        <v>238</v>
      </c>
      <c r="C156" s="9" t="s">
        <v>107</v>
      </c>
      <c r="D156" s="10">
        <v>2112</v>
      </c>
      <c r="E156" s="3" t="str">
        <f t="shared" si="6"/>
        <v>Herberg|André</v>
      </c>
      <c r="F156" s="11">
        <f t="shared" si="7"/>
        <v>58033</v>
      </c>
      <c r="G156" s="12">
        <f t="shared" si="8"/>
        <v>2112</v>
      </c>
    </row>
    <row r="157" spans="1:7" x14ac:dyDescent="0.25">
      <c r="A157" s="8">
        <v>65020</v>
      </c>
      <c r="B157" s="9" t="s">
        <v>239</v>
      </c>
      <c r="C157" s="9" t="s">
        <v>240</v>
      </c>
      <c r="D157" s="10">
        <v>2213</v>
      </c>
      <c r="E157" s="3" t="str">
        <f t="shared" si="6"/>
        <v>Herger|Marvin</v>
      </c>
      <c r="F157" s="11">
        <f t="shared" si="7"/>
        <v>65020</v>
      </c>
      <c r="G157" s="12">
        <f t="shared" si="8"/>
        <v>2213</v>
      </c>
    </row>
    <row r="158" spans="1:7" x14ac:dyDescent="0.25">
      <c r="A158" s="8">
        <v>61002</v>
      </c>
      <c r="B158" s="9" t="s">
        <v>241</v>
      </c>
      <c r="C158" s="9" t="s">
        <v>86</v>
      </c>
      <c r="D158" s="10">
        <v>2110</v>
      </c>
      <c r="E158" s="3" t="str">
        <f t="shared" si="6"/>
        <v>Hermann|Markus</v>
      </c>
      <c r="F158" s="11">
        <f t="shared" si="7"/>
        <v>61002</v>
      </c>
      <c r="G158" s="12">
        <f t="shared" si="8"/>
        <v>2110</v>
      </c>
    </row>
    <row r="159" spans="1:7" x14ac:dyDescent="0.25">
      <c r="A159" s="8">
        <v>2791</v>
      </c>
      <c r="B159" s="9" t="s">
        <v>241</v>
      </c>
      <c r="C159" s="9" t="s">
        <v>63</v>
      </c>
      <c r="D159" s="10">
        <v>2113</v>
      </c>
      <c r="E159" s="3" t="str">
        <f t="shared" si="6"/>
        <v>Hermann|René</v>
      </c>
      <c r="F159" s="11">
        <f t="shared" si="7"/>
        <v>2791</v>
      </c>
      <c r="G159" s="12">
        <f t="shared" si="8"/>
        <v>2113</v>
      </c>
    </row>
    <row r="160" spans="1:7" x14ac:dyDescent="0.25">
      <c r="A160" s="8">
        <v>63516</v>
      </c>
      <c r="B160" s="9" t="s">
        <v>242</v>
      </c>
      <c r="C160" s="9" t="s">
        <v>59</v>
      </c>
      <c r="D160" s="10">
        <v>2112</v>
      </c>
      <c r="E160" s="3" t="str">
        <f t="shared" si="6"/>
        <v>Hertach|Christian</v>
      </c>
      <c r="F160" s="11">
        <f t="shared" si="7"/>
        <v>63516</v>
      </c>
      <c r="G160" s="12">
        <f t="shared" si="8"/>
        <v>2112</v>
      </c>
    </row>
    <row r="161" spans="1:7" x14ac:dyDescent="0.25">
      <c r="A161" s="8">
        <v>55006</v>
      </c>
      <c r="B161" s="9" t="s">
        <v>243</v>
      </c>
      <c r="C161" s="9" t="s">
        <v>229</v>
      </c>
      <c r="D161" s="10">
        <v>5012</v>
      </c>
      <c r="E161" s="3" t="str">
        <f t="shared" si="6"/>
        <v>Herzog|Brigitte</v>
      </c>
      <c r="F161" s="11">
        <f t="shared" si="7"/>
        <v>55006</v>
      </c>
      <c r="G161" s="12">
        <f t="shared" si="8"/>
        <v>5012</v>
      </c>
    </row>
    <row r="162" spans="1:7" x14ac:dyDescent="0.25">
      <c r="A162" s="8">
        <v>2084</v>
      </c>
      <c r="B162" s="9" t="s">
        <v>244</v>
      </c>
      <c r="C162" s="9" t="s">
        <v>245</v>
      </c>
      <c r="D162" s="10">
        <v>2214</v>
      </c>
      <c r="E162" s="3" t="str">
        <f t="shared" si="6"/>
        <v>Hildebrand|Max</v>
      </c>
      <c r="F162" s="11">
        <f t="shared" si="7"/>
        <v>2084</v>
      </c>
      <c r="G162" s="12">
        <f t="shared" si="8"/>
        <v>2214</v>
      </c>
    </row>
    <row r="163" spans="1:7" x14ac:dyDescent="0.25">
      <c r="A163" s="8">
        <v>1942</v>
      </c>
      <c r="B163" s="9" t="s">
        <v>246</v>
      </c>
      <c r="C163" s="9" t="s">
        <v>36</v>
      </c>
      <c r="D163" s="10">
        <v>2112</v>
      </c>
      <c r="E163" s="3" t="str">
        <f t="shared" si="6"/>
        <v>Hirsiger|Josef</v>
      </c>
      <c r="F163" s="11">
        <f t="shared" si="7"/>
        <v>1942</v>
      </c>
      <c r="G163" s="12">
        <f t="shared" si="8"/>
        <v>2112</v>
      </c>
    </row>
    <row r="164" spans="1:7" x14ac:dyDescent="0.25">
      <c r="A164" s="8">
        <v>64019</v>
      </c>
      <c r="B164" s="9" t="s">
        <v>247</v>
      </c>
      <c r="C164" s="9" t="s">
        <v>90</v>
      </c>
      <c r="D164" s="10">
        <v>2221</v>
      </c>
      <c r="E164" s="3" t="str">
        <f t="shared" si="6"/>
        <v>Höchli|Daniel</v>
      </c>
      <c r="F164" s="11">
        <f t="shared" si="7"/>
        <v>64019</v>
      </c>
      <c r="G164" s="12">
        <f t="shared" si="8"/>
        <v>2221</v>
      </c>
    </row>
    <row r="165" spans="1:7" x14ac:dyDescent="0.25">
      <c r="A165" s="8">
        <v>4300</v>
      </c>
      <c r="B165" s="9" t="s">
        <v>248</v>
      </c>
      <c r="C165" s="9" t="s">
        <v>249</v>
      </c>
      <c r="D165" s="10">
        <v>2112</v>
      </c>
      <c r="E165" s="3" t="str">
        <f t="shared" si="6"/>
        <v>Hoffmann|Christoph</v>
      </c>
      <c r="F165" s="11">
        <f t="shared" si="7"/>
        <v>4300</v>
      </c>
      <c r="G165" s="12">
        <f t="shared" si="8"/>
        <v>2112</v>
      </c>
    </row>
    <row r="166" spans="1:7" x14ac:dyDescent="0.25">
      <c r="A166" s="8">
        <v>65023</v>
      </c>
      <c r="B166" s="9" t="s">
        <v>250</v>
      </c>
      <c r="C166" s="9" t="s">
        <v>86</v>
      </c>
      <c r="D166" s="10">
        <v>2221</v>
      </c>
      <c r="E166" s="3" t="str">
        <f t="shared" si="6"/>
        <v>Hofmann|Markus</v>
      </c>
      <c r="F166" s="11">
        <f t="shared" si="7"/>
        <v>65023</v>
      </c>
      <c r="G166" s="12">
        <f t="shared" si="8"/>
        <v>2221</v>
      </c>
    </row>
    <row r="167" spans="1:7" x14ac:dyDescent="0.25">
      <c r="A167" s="8">
        <v>2865</v>
      </c>
      <c r="B167" s="9" t="s">
        <v>251</v>
      </c>
      <c r="C167" s="9" t="s">
        <v>20</v>
      </c>
      <c r="D167" s="10">
        <v>2112</v>
      </c>
      <c r="E167" s="3" t="str">
        <f t="shared" si="6"/>
        <v>Hofstetter|Walter</v>
      </c>
      <c r="F167" s="11">
        <f t="shared" si="7"/>
        <v>2865</v>
      </c>
      <c r="G167" s="12">
        <f t="shared" si="8"/>
        <v>2112</v>
      </c>
    </row>
    <row r="168" spans="1:7" x14ac:dyDescent="0.25">
      <c r="A168" s="8">
        <v>5262</v>
      </c>
      <c r="B168" s="9" t="s">
        <v>252</v>
      </c>
      <c r="C168" s="9" t="s">
        <v>107</v>
      </c>
      <c r="D168" s="10">
        <v>5111</v>
      </c>
      <c r="E168" s="3" t="str">
        <f t="shared" si="6"/>
        <v>Hoppler|André</v>
      </c>
      <c r="F168" s="11">
        <f t="shared" si="7"/>
        <v>5262</v>
      </c>
      <c r="G168" s="12">
        <f t="shared" si="8"/>
        <v>5111</v>
      </c>
    </row>
    <row r="169" spans="1:7" x14ac:dyDescent="0.25">
      <c r="A169" s="8">
        <v>65026</v>
      </c>
      <c r="B169" s="9" t="s">
        <v>253</v>
      </c>
      <c r="C169" s="9" t="s">
        <v>254</v>
      </c>
      <c r="D169" s="10">
        <v>2112</v>
      </c>
      <c r="E169" s="3" t="str">
        <f t="shared" si="6"/>
        <v>Hrgota|Grga</v>
      </c>
      <c r="F169" s="11">
        <f t="shared" si="7"/>
        <v>65026</v>
      </c>
      <c r="G169" s="12">
        <f t="shared" si="8"/>
        <v>2112</v>
      </c>
    </row>
    <row r="170" spans="1:7" x14ac:dyDescent="0.25">
      <c r="A170" s="8">
        <v>56515</v>
      </c>
      <c r="B170" s="9" t="s">
        <v>255</v>
      </c>
      <c r="C170" s="9" t="s">
        <v>256</v>
      </c>
      <c r="D170" s="10">
        <v>2211</v>
      </c>
      <c r="E170" s="3" t="str">
        <f t="shared" si="6"/>
        <v>Huber|Bettina</v>
      </c>
      <c r="F170" s="11">
        <f t="shared" si="7"/>
        <v>56515</v>
      </c>
      <c r="G170" s="12">
        <f t="shared" si="8"/>
        <v>2211</v>
      </c>
    </row>
    <row r="171" spans="1:7" x14ac:dyDescent="0.25">
      <c r="A171" s="8">
        <v>52738</v>
      </c>
      <c r="B171" s="9" t="s">
        <v>255</v>
      </c>
      <c r="C171" s="9" t="s">
        <v>98</v>
      </c>
      <c r="D171" s="10">
        <v>2112</v>
      </c>
      <c r="E171" s="3" t="str">
        <f t="shared" si="6"/>
        <v>Huber|Ernst</v>
      </c>
      <c r="F171" s="11">
        <f t="shared" si="7"/>
        <v>52738</v>
      </c>
      <c r="G171" s="12">
        <f t="shared" si="8"/>
        <v>2112</v>
      </c>
    </row>
    <row r="172" spans="1:7" x14ac:dyDescent="0.25">
      <c r="A172" s="8">
        <v>64026</v>
      </c>
      <c r="B172" s="9" t="s">
        <v>255</v>
      </c>
      <c r="C172" s="9" t="s">
        <v>257</v>
      </c>
      <c r="D172" s="10">
        <v>2000</v>
      </c>
      <c r="E172" s="3" t="str">
        <f t="shared" si="6"/>
        <v>Huber|Marius</v>
      </c>
      <c r="F172" s="11">
        <f t="shared" si="7"/>
        <v>64026</v>
      </c>
      <c r="G172" s="12">
        <f t="shared" si="8"/>
        <v>2000</v>
      </c>
    </row>
    <row r="173" spans="1:7" x14ac:dyDescent="0.25">
      <c r="A173" s="8">
        <v>2939</v>
      </c>
      <c r="B173" s="9" t="s">
        <v>255</v>
      </c>
      <c r="C173" s="9" t="s">
        <v>41</v>
      </c>
      <c r="D173" s="10">
        <v>2112</v>
      </c>
      <c r="E173" s="3" t="str">
        <f t="shared" si="6"/>
        <v>Huber|Roland</v>
      </c>
      <c r="F173" s="11">
        <f t="shared" si="7"/>
        <v>2939</v>
      </c>
      <c r="G173" s="12">
        <f t="shared" si="8"/>
        <v>2112</v>
      </c>
    </row>
    <row r="174" spans="1:7" x14ac:dyDescent="0.25">
      <c r="A174" s="8">
        <v>4206</v>
      </c>
      <c r="B174" s="9" t="s">
        <v>255</v>
      </c>
      <c r="C174" s="9" t="s">
        <v>37</v>
      </c>
      <c r="D174" s="10">
        <v>2220</v>
      </c>
      <c r="E174" s="3" t="str">
        <f t="shared" si="6"/>
        <v>Huber|Urs</v>
      </c>
      <c r="F174" s="11">
        <f t="shared" si="7"/>
        <v>4206</v>
      </c>
      <c r="G174" s="12">
        <f t="shared" si="8"/>
        <v>2220</v>
      </c>
    </row>
    <row r="175" spans="1:7" x14ac:dyDescent="0.25">
      <c r="A175" s="8">
        <v>5136</v>
      </c>
      <c r="B175" s="9" t="s">
        <v>258</v>
      </c>
      <c r="C175" s="9" t="s">
        <v>36</v>
      </c>
      <c r="D175" s="10">
        <v>2214</v>
      </c>
      <c r="E175" s="3" t="str">
        <f t="shared" si="6"/>
        <v>Hübscher|Josef</v>
      </c>
      <c r="F175" s="11">
        <f t="shared" si="7"/>
        <v>5136</v>
      </c>
      <c r="G175" s="12">
        <f t="shared" si="8"/>
        <v>2214</v>
      </c>
    </row>
    <row r="176" spans="1:7" x14ac:dyDescent="0.25">
      <c r="A176" s="8">
        <v>54002</v>
      </c>
      <c r="B176" s="9" t="s">
        <v>259</v>
      </c>
      <c r="C176" s="9" t="s">
        <v>90</v>
      </c>
      <c r="D176" s="10">
        <v>2112</v>
      </c>
      <c r="E176" s="3" t="str">
        <f t="shared" si="6"/>
        <v>Hunkeler|Daniel</v>
      </c>
      <c r="F176" s="11">
        <f t="shared" si="7"/>
        <v>54002</v>
      </c>
      <c r="G176" s="12">
        <f t="shared" si="8"/>
        <v>2112</v>
      </c>
    </row>
    <row r="177" spans="1:7" x14ac:dyDescent="0.25">
      <c r="A177" s="8">
        <v>62001</v>
      </c>
      <c r="B177" s="9" t="s">
        <v>259</v>
      </c>
      <c r="C177" s="9" t="s">
        <v>260</v>
      </c>
      <c r="D177" s="10">
        <v>2003</v>
      </c>
      <c r="E177" s="3" t="str">
        <f t="shared" si="6"/>
        <v>Hunkeler|Myriam</v>
      </c>
      <c r="F177" s="11">
        <f t="shared" si="7"/>
        <v>62001</v>
      </c>
      <c r="G177" s="12">
        <f t="shared" si="8"/>
        <v>2003</v>
      </c>
    </row>
    <row r="178" spans="1:7" x14ac:dyDescent="0.25">
      <c r="A178" s="8">
        <v>60024</v>
      </c>
      <c r="B178" s="9" t="s">
        <v>261</v>
      </c>
      <c r="C178" s="9" t="s">
        <v>262</v>
      </c>
      <c r="D178" s="10">
        <v>2210</v>
      </c>
      <c r="E178" s="3" t="str">
        <f t="shared" si="6"/>
        <v>Huonder|Wendelin</v>
      </c>
      <c r="F178" s="11">
        <f t="shared" si="7"/>
        <v>60024</v>
      </c>
      <c r="G178" s="12">
        <f t="shared" si="8"/>
        <v>2210</v>
      </c>
    </row>
    <row r="179" spans="1:7" x14ac:dyDescent="0.25">
      <c r="A179" s="8">
        <v>63020</v>
      </c>
      <c r="B179" s="9" t="s">
        <v>263</v>
      </c>
      <c r="C179" s="9" t="s">
        <v>264</v>
      </c>
      <c r="D179" s="10">
        <v>2010</v>
      </c>
      <c r="E179" s="3" t="str">
        <f t="shared" si="6"/>
        <v>Husar|Silja</v>
      </c>
      <c r="F179" s="11">
        <f t="shared" si="7"/>
        <v>63020</v>
      </c>
      <c r="G179" s="12">
        <f t="shared" si="8"/>
        <v>2010</v>
      </c>
    </row>
    <row r="180" spans="1:7" x14ac:dyDescent="0.25">
      <c r="A180" s="8">
        <v>64005</v>
      </c>
      <c r="B180" s="9" t="s">
        <v>265</v>
      </c>
      <c r="C180" s="9" t="s">
        <v>204</v>
      </c>
      <c r="D180" s="10">
        <v>2112</v>
      </c>
      <c r="E180" s="3" t="str">
        <f t="shared" si="6"/>
        <v>Imeri|Sami</v>
      </c>
      <c r="F180" s="11">
        <f t="shared" si="7"/>
        <v>64005</v>
      </c>
      <c r="G180" s="12">
        <f t="shared" si="8"/>
        <v>2112</v>
      </c>
    </row>
    <row r="181" spans="1:7" x14ac:dyDescent="0.25">
      <c r="A181" s="8">
        <v>2839</v>
      </c>
      <c r="B181" s="9" t="s">
        <v>266</v>
      </c>
      <c r="C181" s="9" t="s">
        <v>90</v>
      </c>
      <c r="D181" s="10">
        <v>2112</v>
      </c>
      <c r="E181" s="3" t="str">
        <f t="shared" si="6"/>
        <v>Imfeld|Daniel</v>
      </c>
      <c r="F181" s="11">
        <f t="shared" si="7"/>
        <v>2839</v>
      </c>
      <c r="G181" s="12">
        <f t="shared" si="8"/>
        <v>2112</v>
      </c>
    </row>
    <row r="182" spans="1:7" x14ac:dyDescent="0.25">
      <c r="A182" s="8">
        <v>56002</v>
      </c>
      <c r="B182" s="9" t="s">
        <v>267</v>
      </c>
      <c r="C182" s="9" t="s">
        <v>103</v>
      </c>
      <c r="D182" s="10">
        <v>2113</v>
      </c>
      <c r="E182" s="3" t="str">
        <f t="shared" si="6"/>
        <v>Imgrüth|Pius</v>
      </c>
      <c r="F182" s="11">
        <f t="shared" si="7"/>
        <v>56002</v>
      </c>
      <c r="G182" s="12">
        <f t="shared" si="8"/>
        <v>2113</v>
      </c>
    </row>
    <row r="183" spans="1:7" x14ac:dyDescent="0.25">
      <c r="A183" s="8">
        <v>3959</v>
      </c>
      <c r="B183" s="9" t="s">
        <v>268</v>
      </c>
      <c r="C183" s="9" t="s">
        <v>97</v>
      </c>
      <c r="D183" s="10">
        <v>2112</v>
      </c>
      <c r="E183" s="3" t="str">
        <f t="shared" si="6"/>
        <v>Ineichen|Alex</v>
      </c>
      <c r="F183" s="11">
        <f t="shared" si="7"/>
        <v>3959</v>
      </c>
      <c r="G183" s="12">
        <f t="shared" si="8"/>
        <v>2112</v>
      </c>
    </row>
    <row r="184" spans="1:7" x14ac:dyDescent="0.25">
      <c r="A184" s="8">
        <v>63003</v>
      </c>
      <c r="B184" s="9" t="s">
        <v>268</v>
      </c>
      <c r="C184" s="9" t="s">
        <v>269</v>
      </c>
      <c r="D184" s="10">
        <v>2112</v>
      </c>
      <c r="E184" s="3" t="str">
        <f t="shared" si="6"/>
        <v>Ineichen|Brigitta</v>
      </c>
      <c r="F184" s="11">
        <f t="shared" si="7"/>
        <v>63003</v>
      </c>
      <c r="G184" s="12">
        <f t="shared" si="8"/>
        <v>2112</v>
      </c>
    </row>
    <row r="185" spans="1:7" x14ac:dyDescent="0.25">
      <c r="A185" s="8">
        <v>4587</v>
      </c>
      <c r="B185" s="9" t="s">
        <v>268</v>
      </c>
      <c r="C185" s="9" t="s">
        <v>270</v>
      </c>
      <c r="D185" s="10">
        <v>2214</v>
      </c>
      <c r="E185" s="3" t="str">
        <f t="shared" si="6"/>
        <v>Ineichen|Melchior</v>
      </c>
      <c r="F185" s="11">
        <f t="shared" si="7"/>
        <v>4587</v>
      </c>
      <c r="G185" s="12">
        <f t="shared" si="8"/>
        <v>2214</v>
      </c>
    </row>
    <row r="186" spans="1:7" x14ac:dyDescent="0.25">
      <c r="A186" s="8">
        <v>2696</v>
      </c>
      <c r="B186" s="9" t="s">
        <v>268</v>
      </c>
      <c r="C186" s="9" t="s">
        <v>93</v>
      </c>
      <c r="D186" s="10">
        <v>2112</v>
      </c>
      <c r="E186" s="3" t="str">
        <f t="shared" si="6"/>
        <v>Ineichen|Robert</v>
      </c>
      <c r="F186" s="11">
        <f t="shared" si="7"/>
        <v>2696</v>
      </c>
      <c r="G186" s="12">
        <f t="shared" si="8"/>
        <v>2112</v>
      </c>
    </row>
    <row r="187" spans="1:7" x14ac:dyDescent="0.25">
      <c r="A187" s="8">
        <v>63522</v>
      </c>
      <c r="B187" s="9" t="s">
        <v>268</v>
      </c>
      <c r="C187" s="9" t="s">
        <v>136</v>
      </c>
      <c r="D187" s="10">
        <v>2112</v>
      </c>
      <c r="E187" s="3" t="str">
        <f t="shared" si="6"/>
        <v>Ineichen|Stefan</v>
      </c>
      <c r="F187" s="11">
        <f t="shared" si="7"/>
        <v>63522</v>
      </c>
      <c r="G187" s="12">
        <f t="shared" si="8"/>
        <v>2112</v>
      </c>
    </row>
    <row r="188" spans="1:7" x14ac:dyDescent="0.25">
      <c r="A188" s="8">
        <v>2232</v>
      </c>
      <c r="B188" s="9" t="s">
        <v>271</v>
      </c>
      <c r="C188" s="9" t="s">
        <v>6</v>
      </c>
      <c r="D188" s="10">
        <v>2112</v>
      </c>
      <c r="E188" s="3" t="str">
        <f t="shared" si="6"/>
        <v>Inglin|Alois</v>
      </c>
      <c r="F188" s="11">
        <f t="shared" si="7"/>
        <v>2232</v>
      </c>
      <c r="G188" s="12">
        <f t="shared" si="8"/>
        <v>2112</v>
      </c>
    </row>
    <row r="189" spans="1:7" x14ac:dyDescent="0.25">
      <c r="A189" s="8">
        <v>58005</v>
      </c>
      <c r="B189" s="9" t="s">
        <v>272</v>
      </c>
      <c r="C189" s="9" t="s">
        <v>273</v>
      </c>
      <c r="D189" s="10">
        <v>2112</v>
      </c>
      <c r="E189" s="3" t="str">
        <f t="shared" si="6"/>
        <v>Ismajli|Muharrem</v>
      </c>
      <c r="F189" s="11">
        <f t="shared" si="7"/>
        <v>58005</v>
      </c>
      <c r="G189" s="12">
        <f t="shared" si="8"/>
        <v>2112</v>
      </c>
    </row>
    <row r="190" spans="1:7" x14ac:dyDescent="0.25">
      <c r="A190" s="8">
        <v>61029</v>
      </c>
      <c r="B190" s="9" t="s">
        <v>274</v>
      </c>
      <c r="C190" s="9" t="s">
        <v>275</v>
      </c>
      <c r="D190" s="10">
        <v>2220</v>
      </c>
      <c r="E190" s="3" t="str">
        <f t="shared" si="6"/>
        <v>Iten|Andreas</v>
      </c>
      <c r="F190" s="11">
        <f t="shared" si="7"/>
        <v>61029</v>
      </c>
      <c r="G190" s="12">
        <f t="shared" si="8"/>
        <v>2220</v>
      </c>
    </row>
    <row r="191" spans="1:7" x14ac:dyDescent="0.25">
      <c r="A191" s="8">
        <v>62040</v>
      </c>
      <c r="B191" s="9" t="s">
        <v>276</v>
      </c>
      <c r="C191" s="9" t="s">
        <v>277</v>
      </c>
      <c r="D191" s="10">
        <v>2112</v>
      </c>
      <c r="E191" s="3" t="str">
        <f t="shared" si="6"/>
        <v>Jacobs|Lutz</v>
      </c>
      <c r="F191" s="11">
        <f t="shared" si="7"/>
        <v>62040</v>
      </c>
      <c r="G191" s="12">
        <f t="shared" si="8"/>
        <v>2112</v>
      </c>
    </row>
    <row r="192" spans="1:7" x14ac:dyDescent="0.25">
      <c r="A192" s="8">
        <v>53010</v>
      </c>
      <c r="B192" s="9" t="s">
        <v>278</v>
      </c>
      <c r="C192" s="9" t="s">
        <v>279</v>
      </c>
      <c r="D192" s="10">
        <v>2004</v>
      </c>
      <c r="E192" s="3" t="str">
        <f t="shared" si="6"/>
        <v>Jäggi|David</v>
      </c>
      <c r="F192" s="11">
        <f t="shared" si="7"/>
        <v>53010</v>
      </c>
      <c r="G192" s="12">
        <f t="shared" si="8"/>
        <v>2004</v>
      </c>
    </row>
    <row r="193" spans="1:7" x14ac:dyDescent="0.25">
      <c r="A193" s="8">
        <v>63517</v>
      </c>
      <c r="B193" s="9" t="s">
        <v>280</v>
      </c>
      <c r="C193" s="9" t="s">
        <v>281</v>
      </c>
      <c r="D193" s="10">
        <v>2112</v>
      </c>
      <c r="E193" s="3" t="str">
        <f t="shared" si="6"/>
        <v>Jelancic|Dario</v>
      </c>
      <c r="F193" s="11">
        <f t="shared" si="7"/>
        <v>63517</v>
      </c>
      <c r="G193" s="12">
        <f t="shared" si="8"/>
        <v>2112</v>
      </c>
    </row>
    <row r="194" spans="1:7" x14ac:dyDescent="0.25">
      <c r="A194" s="8">
        <v>65029</v>
      </c>
      <c r="B194" s="9" t="s">
        <v>282</v>
      </c>
      <c r="C194" s="9" t="s">
        <v>283</v>
      </c>
      <c r="D194" s="10">
        <v>2210</v>
      </c>
      <c r="E194" s="3" t="str">
        <f t="shared" si="6"/>
        <v>Jenny|Marco</v>
      </c>
      <c r="F194" s="11">
        <f t="shared" si="7"/>
        <v>65029</v>
      </c>
      <c r="G194" s="12">
        <f t="shared" si="8"/>
        <v>2210</v>
      </c>
    </row>
    <row r="195" spans="1:7" x14ac:dyDescent="0.25">
      <c r="A195" s="8">
        <v>56031</v>
      </c>
      <c r="B195" s="9" t="s">
        <v>282</v>
      </c>
      <c r="C195" s="9" t="s">
        <v>20</v>
      </c>
      <c r="D195" s="10">
        <v>2003</v>
      </c>
      <c r="E195" s="3" t="str">
        <f t="shared" ref="E195:E258" si="9">CONCATENATE(B195,"|",C195)</f>
        <v>Jenny|Walter</v>
      </c>
      <c r="F195" s="11">
        <f t="shared" ref="F195:F258" si="10">A195</f>
        <v>56031</v>
      </c>
      <c r="G195" s="12">
        <f t="shared" ref="G195:G258" si="11">D195</f>
        <v>2003</v>
      </c>
    </row>
    <row r="196" spans="1:7" x14ac:dyDescent="0.25">
      <c r="A196" s="8">
        <v>52620</v>
      </c>
      <c r="B196" s="9" t="s">
        <v>284</v>
      </c>
      <c r="C196" s="9" t="s">
        <v>90</v>
      </c>
      <c r="D196" s="10">
        <v>2112</v>
      </c>
      <c r="E196" s="3" t="str">
        <f t="shared" si="9"/>
        <v>Job|Daniel</v>
      </c>
      <c r="F196" s="11">
        <f t="shared" si="10"/>
        <v>52620</v>
      </c>
      <c r="G196" s="12">
        <f t="shared" si="11"/>
        <v>2112</v>
      </c>
    </row>
    <row r="197" spans="1:7" x14ac:dyDescent="0.25">
      <c r="A197" s="8">
        <v>63029</v>
      </c>
      <c r="B197" s="9" t="s">
        <v>285</v>
      </c>
      <c r="C197" s="9" t="s">
        <v>286</v>
      </c>
      <c r="D197" s="10">
        <v>2112</v>
      </c>
      <c r="E197" s="3" t="str">
        <f t="shared" si="9"/>
        <v>Jost|Karin</v>
      </c>
      <c r="F197" s="11">
        <f t="shared" si="10"/>
        <v>63029</v>
      </c>
      <c r="G197" s="12">
        <f t="shared" si="11"/>
        <v>2112</v>
      </c>
    </row>
    <row r="198" spans="1:7" x14ac:dyDescent="0.25">
      <c r="A198" s="8">
        <v>4510</v>
      </c>
      <c r="B198" s="9" t="s">
        <v>287</v>
      </c>
      <c r="C198" s="9" t="s">
        <v>288</v>
      </c>
      <c r="D198" s="10">
        <v>2112</v>
      </c>
      <c r="E198" s="3" t="str">
        <f t="shared" si="9"/>
        <v>Jovanovic|Stanisa</v>
      </c>
      <c r="F198" s="11">
        <f t="shared" si="10"/>
        <v>4510</v>
      </c>
      <c r="G198" s="12">
        <f t="shared" si="11"/>
        <v>2112</v>
      </c>
    </row>
    <row r="199" spans="1:7" x14ac:dyDescent="0.25">
      <c r="A199" s="8">
        <v>62002</v>
      </c>
      <c r="B199" s="9" t="s">
        <v>289</v>
      </c>
      <c r="C199" s="9" t="s">
        <v>290</v>
      </c>
      <c r="D199" s="10">
        <v>2212</v>
      </c>
      <c r="E199" s="3" t="str">
        <f t="shared" si="9"/>
        <v>Juillerat|Olivier</v>
      </c>
      <c r="F199" s="11">
        <f t="shared" si="10"/>
        <v>62002</v>
      </c>
      <c r="G199" s="12">
        <f t="shared" si="11"/>
        <v>2212</v>
      </c>
    </row>
    <row r="200" spans="1:7" x14ac:dyDescent="0.25">
      <c r="A200" s="8">
        <v>65001</v>
      </c>
      <c r="B200" s="9" t="s">
        <v>291</v>
      </c>
      <c r="C200" s="9" t="s">
        <v>292</v>
      </c>
      <c r="D200" s="10">
        <v>2112</v>
      </c>
      <c r="E200" s="3" t="str">
        <f t="shared" si="9"/>
        <v>Jurkic|Petar</v>
      </c>
      <c r="F200" s="11">
        <f t="shared" si="10"/>
        <v>65001</v>
      </c>
      <c r="G200" s="12">
        <f t="shared" si="11"/>
        <v>2112</v>
      </c>
    </row>
    <row r="201" spans="1:7" x14ac:dyDescent="0.25">
      <c r="A201" s="8">
        <v>2874</v>
      </c>
      <c r="B201" s="9" t="s">
        <v>293</v>
      </c>
      <c r="C201" s="9" t="s">
        <v>93</v>
      </c>
      <c r="D201" s="10">
        <v>2214</v>
      </c>
      <c r="E201" s="3" t="str">
        <f t="shared" si="9"/>
        <v>Käch|Robert</v>
      </c>
      <c r="F201" s="11">
        <f t="shared" si="10"/>
        <v>2874</v>
      </c>
      <c r="G201" s="12">
        <f t="shared" si="11"/>
        <v>2214</v>
      </c>
    </row>
    <row r="202" spans="1:7" x14ac:dyDescent="0.25">
      <c r="A202" s="8">
        <v>50876</v>
      </c>
      <c r="B202" s="9" t="s">
        <v>294</v>
      </c>
      <c r="C202" s="9" t="s">
        <v>90</v>
      </c>
      <c r="D202" s="10">
        <v>2113</v>
      </c>
      <c r="E202" s="3" t="str">
        <f t="shared" si="9"/>
        <v>Kathriner|Daniel</v>
      </c>
      <c r="F202" s="11">
        <f t="shared" si="10"/>
        <v>50876</v>
      </c>
      <c r="G202" s="12">
        <f t="shared" si="11"/>
        <v>2113</v>
      </c>
    </row>
    <row r="203" spans="1:7" x14ac:dyDescent="0.25">
      <c r="A203" s="8">
        <v>54000</v>
      </c>
      <c r="B203" s="9" t="s">
        <v>295</v>
      </c>
      <c r="C203" s="9" t="s">
        <v>296</v>
      </c>
      <c r="D203" s="10">
        <v>2003</v>
      </c>
      <c r="E203" s="3" t="str">
        <f t="shared" si="9"/>
        <v>Kaufmann|Doris</v>
      </c>
      <c r="F203" s="11">
        <f t="shared" si="10"/>
        <v>54000</v>
      </c>
      <c r="G203" s="12">
        <f t="shared" si="11"/>
        <v>2003</v>
      </c>
    </row>
    <row r="204" spans="1:7" x14ac:dyDescent="0.25">
      <c r="A204" s="8">
        <v>65015</v>
      </c>
      <c r="B204" s="9" t="s">
        <v>295</v>
      </c>
      <c r="C204" s="9" t="s">
        <v>18</v>
      </c>
      <c r="D204" s="10">
        <v>2220</v>
      </c>
      <c r="E204" s="3" t="str">
        <f t="shared" si="9"/>
        <v>Kaufmann|Marc</v>
      </c>
      <c r="F204" s="11">
        <f t="shared" si="10"/>
        <v>65015</v>
      </c>
      <c r="G204" s="12">
        <f t="shared" si="11"/>
        <v>2220</v>
      </c>
    </row>
    <row r="205" spans="1:7" x14ac:dyDescent="0.25">
      <c r="A205" s="8">
        <v>63514</v>
      </c>
      <c r="B205" s="9" t="s">
        <v>295</v>
      </c>
      <c r="C205" s="9" t="s">
        <v>41</v>
      </c>
      <c r="D205" s="10">
        <v>2112</v>
      </c>
      <c r="E205" s="3" t="str">
        <f t="shared" si="9"/>
        <v>Kaufmann|Roland</v>
      </c>
      <c r="F205" s="11">
        <f t="shared" si="10"/>
        <v>63514</v>
      </c>
      <c r="G205" s="12">
        <f t="shared" si="11"/>
        <v>2112</v>
      </c>
    </row>
    <row r="206" spans="1:7" x14ac:dyDescent="0.25">
      <c r="A206" s="8">
        <v>2690</v>
      </c>
      <c r="B206" s="9" t="s">
        <v>297</v>
      </c>
      <c r="C206" s="9" t="s">
        <v>20</v>
      </c>
      <c r="D206" s="10">
        <v>2214</v>
      </c>
      <c r="E206" s="3" t="str">
        <f t="shared" si="9"/>
        <v>Keiser|Walter</v>
      </c>
      <c r="F206" s="11">
        <f t="shared" si="10"/>
        <v>2690</v>
      </c>
      <c r="G206" s="12">
        <f t="shared" si="11"/>
        <v>2214</v>
      </c>
    </row>
    <row r="207" spans="1:7" x14ac:dyDescent="0.25">
      <c r="A207" s="8">
        <v>59016</v>
      </c>
      <c r="B207" s="9" t="s">
        <v>298</v>
      </c>
      <c r="C207" s="9" t="s">
        <v>194</v>
      </c>
      <c r="D207" s="10">
        <v>2210</v>
      </c>
      <c r="E207" s="3" t="str">
        <f t="shared" si="9"/>
        <v>Keller|Heinz</v>
      </c>
      <c r="F207" s="11">
        <f t="shared" si="10"/>
        <v>59016</v>
      </c>
      <c r="G207" s="12">
        <f t="shared" si="11"/>
        <v>2210</v>
      </c>
    </row>
    <row r="208" spans="1:7" x14ac:dyDescent="0.25">
      <c r="A208" s="8">
        <v>4290</v>
      </c>
      <c r="B208" s="9" t="s">
        <v>299</v>
      </c>
      <c r="C208" s="9" t="s">
        <v>300</v>
      </c>
      <c r="D208" s="10">
        <v>2112</v>
      </c>
      <c r="E208" s="3" t="str">
        <f t="shared" si="9"/>
        <v>Kempf|Guido</v>
      </c>
      <c r="F208" s="11">
        <f t="shared" si="10"/>
        <v>4290</v>
      </c>
      <c r="G208" s="12">
        <f t="shared" si="11"/>
        <v>2112</v>
      </c>
    </row>
    <row r="209" spans="1:7" x14ac:dyDescent="0.25">
      <c r="A209" s="8">
        <v>2810</v>
      </c>
      <c r="B209" s="9" t="s">
        <v>301</v>
      </c>
      <c r="C209" s="9" t="s">
        <v>194</v>
      </c>
      <c r="D209" s="10">
        <v>2112</v>
      </c>
      <c r="E209" s="3" t="str">
        <f t="shared" si="9"/>
        <v>Kesselring|Heinz</v>
      </c>
      <c r="F209" s="11">
        <f t="shared" si="10"/>
        <v>2810</v>
      </c>
      <c r="G209" s="12">
        <f t="shared" si="11"/>
        <v>2112</v>
      </c>
    </row>
    <row r="210" spans="1:7" x14ac:dyDescent="0.25">
      <c r="A210" s="8">
        <v>55033</v>
      </c>
      <c r="B210" s="9" t="s">
        <v>302</v>
      </c>
      <c r="C210" s="9" t="s">
        <v>52</v>
      </c>
      <c r="D210" s="10">
        <v>2214</v>
      </c>
      <c r="E210" s="3" t="str">
        <f t="shared" si="9"/>
        <v>Kipfer|Lars</v>
      </c>
      <c r="F210" s="11">
        <f t="shared" si="10"/>
        <v>55033</v>
      </c>
      <c r="G210" s="12">
        <f t="shared" si="11"/>
        <v>2214</v>
      </c>
    </row>
    <row r="211" spans="1:7" x14ac:dyDescent="0.25">
      <c r="A211" s="8">
        <v>62032</v>
      </c>
      <c r="B211" s="9" t="s">
        <v>303</v>
      </c>
      <c r="C211" s="9" t="s">
        <v>304</v>
      </c>
      <c r="D211" s="10">
        <v>2112</v>
      </c>
      <c r="E211" s="3" t="str">
        <f t="shared" si="9"/>
        <v>Knezevic|Dragoslav</v>
      </c>
      <c r="F211" s="11">
        <f t="shared" si="10"/>
        <v>62032</v>
      </c>
      <c r="G211" s="12">
        <f t="shared" si="11"/>
        <v>2112</v>
      </c>
    </row>
    <row r="212" spans="1:7" x14ac:dyDescent="0.25">
      <c r="A212" s="8">
        <v>56520</v>
      </c>
      <c r="B212" s="9" t="s">
        <v>303</v>
      </c>
      <c r="C212" s="9" t="s">
        <v>70</v>
      </c>
      <c r="D212" s="10">
        <v>2112</v>
      </c>
      <c r="E212" s="3" t="str">
        <f t="shared" si="9"/>
        <v>Knezevic|Zoran</v>
      </c>
      <c r="F212" s="11">
        <f t="shared" si="10"/>
        <v>56520</v>
      </c>
      <c r="G212" s="12">
        <f t="shared" si="11"/>
        <v>2112</v>
      </c>
    </row>
    <row r="213" spans="1:7" x14ac:dyDescent="0.25">
      <c r="A213" s="8">
        <v>64011</v>
      </c>
      <c r="B213" s="9" t="s">
        <v>305</v>
      </c>
      <c r="C213" s="9" t="s">
        <v>306</v>
      </c>
      <c r="D213" s="10">
        <v>5012</v>
      </c>
      <c r="E213" s="3" t="str">
        <f t="shared" si="9"/>
        <v>Koch|Seline</v>
      </c>
      <c r="F213" s="11">
        <f t="shared" si="10"/>
        <v>64011</v>
      </c>
      <c r="G213" s="12">
        <f t="shared" si="11"/>
        <v>5012</v>
      </c>
    </row>
    <row r="214" spans="1:7" x14ac:dyDescent="0.25">
      <c r="A214" s="8">
        <v>65017</v>
      </c>
      <c r="B214" s="9" t="s">
        <v>307</v>
      </c>
      <c r="C214" s="9" t="s">
        <v>219</v>
      </c>
      <c r="D214" s="10">
        <v>2008</v>
      </c>
      <c r="E214" s="3" t="str">
        <f t="shared" si="9"/>
        <v>Köchli|Sandro</v>
      </c>
      <c r="F214" s="11">
        <f t="shared" si="10"/>
        <v>65017</v>
      </c>
      <c r="G214" s="12">
        <f t="shared" si="11"/>
        <v>2008</v>
      </c>
    </row>
    <row r="215" spans="1:7" x14ac:dyDescent="0.25">
      <c r="A215" s="8">
        <v>56001</v>
      </c>
      <c r="B215" s="9" t="s">
        <v>308</v>
      </c>
      <c r="C215" s="9" t="s">
        <v>309</v>
      </c>
      <c r="D215" s="10">
        <v>2112</v>
      </c>
      <c r="E215" s="3" t="str">
        <f t="shared" si="9"/>
        <v>Krasnici|Hamit</v>
      </c>
      <c r="F215" s="11">
        <f t="shared" si="10"/>
        <v>56001</v>
      </c>
      <c r="G215" s="12">
        <f t="shared" si="11"/>
        <v>2112</v>
      </c>
    </row>
    <row r="216" spans="1:7" x14ac:dyDescent="0.25">
      <c r="A216" s="8">
        <v>56521</v>
      </c>
      <c r="B216" s="9" t="s">
        <v>310</v>
      </c>
      <c r="C216" s="9" t="s">
        <v>311</v>
      </c>
      <c r="D216" s="10">
        <v>2113</v>
      </c>
      <c r="E216" s="3" t="str">
        <f t="shared" si="9"/>
        <v>Kremenovic|Zeljko</v>
      </c>
      <c r="F216" s="11">
        <f t="shared" si="10"/>
        <v>56521</v>
      </c>
      <c r="G216" s="12">
        <f t="shared" si="11"/>
        <v>2113</v>
      </c>
    </row>
    <row r="217" spans="1:7" x14ac:dyDescent="0.25">
      <c r="A217" s="8">
        <v>2796</v>
      </c>
      <c r="B217" s="9" t="s">
        <v>312</v>
      </c>
      <c r="C217" s="9" t="s">
        <v>206</v>
      </c>
      <c r="D217" s="10">
        <v>2112</v>
      </c>
      <c r="E217" s="3" t="str">
        <f t="shared" si="9"/>
        <v>Krummenacher|Anton</v>
      </c>
      <c r="F217" s="11">
        <f t="shared" si="10"/>
        <v>2796</v>
      </c>
      <c r="G217" s="12">
        <f t="shared" si="11"/>
        <v>2112</v>
      </c>
    </row>
    <row r="218" spans="1:7" x14ac:dyDescent="0.25">
      <c r="A218" s="8">
        <v>52528</v>
      </c>
      <c r="B218" s="9" t="s">
        <v>312</v>
      </c>
      <c r="C218" s="9" t="s">
        <v>313</v>
      </c>
      <c r="D218" s="10">
        <v>5011</v>
      </c>
      <c r="E218" s="3" t="str">
        <f t="shared" si="9"/>
        <v>Krummenacher|Ursula</v>
      </c>
      <c r="F218" s="11">
        <f t="shared" si="10"/>
        <v>52528</v>
      </c>
      <c r="G218" s="12">
        <f t="shared" si="11"/>
        <v>5011</v>
      </c>
    </row>
    <row r="219" spans="1:7" x14ac:dyDescent="0.25">
      <c r="A219" s="8">
        <v>5313</v>
      </c>
      <c r="B219" s="9" t="s">
        <v>314</v>
      </c>
      <c r="C219" s="9" t="s">
        <v>8</v>
      </c>
      <c r="D219" s="10">
        <v>2110</v>
      </c>
      <c r="E219" s="3" t="str">
        <f t="shared" si="9"/>
        <v>Küchler|Peter</v>
      </c>
      <c r="F219" s="11">
        <f t="shared" si="10"/>
        <v>5313</v>
      </c>
      <c r="G219" s="12">
        <f t="shared" si="11"/>
        <v>2110</v>
      </c>
    </row>
    <row r="220" spans="1:7" x14ac:dyDescent="0.25">
      <c r="A220" s="8">
        <v>2736</v>
      </c>
      <c r="B220" s="9" t="s">
        <v>315</v>
      </c>
      <c r="C220" s="9" t="s">
        <v>316</v>
      </c>
      <c r="D220" s="10">
        <v>2212</v>
      </c>
      <c r="E220" s="3" t="str">
        <f t="shared" si="9"/>
        <v>Kühne|Felix</v>
      </c>
      <c r="F220" s="11">
        <f t="shared" si="10"/>
        <v>2736</v>
      </c>
      <c r="G220" s="12">
        <f t="shared" si="11"/>
        <v>2212</v>
      </c>
    </row>
    <row r="221" spans="1:7" x14ac:dyDescent="0.25">
      <c r="A221" s="8">
        <v>56028</v>
      </c>
      <c r="B221" s="9" t="s">
        <v>317</v>
      </c>
      <c r="C221" s="9" t="s">
        <v>86</v>
      </c>
      <c r="D221" s="10">
        <v>2113</v>
      </c>
      <c r="E221" s="3" t="str">
        <f t="shared" si="9"/>
        <v>Künzli|Markus</v>
      </c>
      <c r="F221" s="11">
        <f t="shared" si="10"/>
        <v>56028</v>
      </c>
      <c r="G221" s="12">
        <f t="shared" si="11"/>
        <v>2113</v>
      </c>
    </row>
    <row r="222" spans="1:7" x14ac:dyDescent="0.25">
      <c r="A222" s="8">
        <v>64007</v>
      </c>
      <c r="B222" s="9" t="s">
        <v>318</v>
      </c>
      <c r="C222" s="9" t="s">
        <v>32</v>
      </c>
      <c r="D222" s="10">
        <v>2221</v>
      </c>
      <c r="E222" s="3" t="str">
        <f t="shared" si="9"/>
        <v>Kurmann|Beat</v>
      </c>
      <c r="F222" s="11">
        <f t="shared" si="10"/>
        <v>64007</v>
      </c>
      <c r="G222" s="12">
        <f t="shared" si="11"/>
        <v>2221</v>
      </c>
    </row>
    <row r="223" spans="1:7" x14ac:dyDescent="0.25">
      <c r="A223" s="8">
        <v>66002</v>
      </c>
      <c r="B223" s="9" t="s">
        <v>319</v>
      </c>
      <c r="C223" s="9" t="s">
        <v>320</v>
      </c>
      <c r="D223" s="10">
        <v>2221</v>
      </c>
      <c r="E223" s="3" t="str">
        <f t="shared" si="9"/>
        <v>Küttel|Richard</v>
      </c>
      <c r="F223" s="11">
        <f t="shared" si="10"/>
        <v>66002</v>
      </c>
      <c r="G223" s="12">
        <f t="shared" si="11"/>
        <v>2221</v>
      </c>
    </row>
    <row r="224" spans="1:7" x14ac:dyDescent="0.25">
      <c r="A224" s="8">
        <v>58035</v>
      </c>
      <c r="B224" s="9" t="s">
        <v>321</v>
      </c>
      <c r="C224" s="9" t="s">
        <v>322</v>
      </c>
      <c r="D224" s="10">
        <v>2112</v>
      </c>
      <c r="E224" s="3" t="str">
        <f t="shared" si="9"/>
        <v>Lagger|Klaus</v>
      </c>
      <c r="F224" s="11">
        <f t="shared" si="10"/>
        <v>58035</v>
      </c>
      <c r="G224" s="12">
        <f t="shared" si="11"/>
        <v>2112</v>
      </c>
    </row>
    <row r="225" spans="1:7" x14ac:dyDescent="0.25">
      <c r="A225" s="8">
        <v>53483</v>
      </c>
      <c r="B225" s="9" t="s">
        <v>323</v>
      </c>
      <c r="C225" s="9" t="s">
        <v>41</v>
      </c>
      <c r="D225" s="10">
        <v>2112</v>
      </c>
      <c r="E225" s="3" t="str">
        <f t="shared" si="9"/>
        <v>Lagler|Roland</v>
      </c>
      <c r="F225" s="11">
        <f t="shared" si="10"/>
        <v>53483</v>
      </c>
      <c r="G225" s="12">
        <f t="shared" si="11"/>
        <v>2112</v>
      </c>
    </row>
    <row r="226" spans="1:7" x14ac:dyDescent="0.25">
      <c r="A226" s="8">
        <v>63011</v>
      </c>
      <c r="B226" s="9" t="s">
        <v>324</v>
      </c>
      <c r="C226" s="9" t="s">
        <v>86</v>
      </c>
      <c r="D226" s="10">
        <v>2215</v>
      </c>
      <c r="E226" s="3" t="str">
        <f t="shared" si="9"/>
        <v>Lang|Markus</v>
      </c>
      <c r="F226" s="11">
        <f t="shared" si="10"/>
        <v>63011</v>
      </c>
      <c r="G226" s="12">
        <f t="shared" si="11"/>
        <v>2215</v>
      </c>
    </row>
    <row r="227" spans="1:7" x14ac:dyDescent="0.25">
      <c r="A227" s="8">
        <v>63513</v>
      </c>
      <c r="B227" s="9" t="s">
        <v>325</v>
      </c>
      <c r="C227" s="9" t="s">
        <v>326</v>
      </c>
      <c r="D227" s="10">
        <v>2112</v>
      </c>
      <c r="E227" s="3" t="str">
        <f t="shared" si="9"/>
        <v>Latifi|Ikmet</v>
      </c>
      <c r="F227" s="11">
        <f t="shared" si="10"/>
        <v>63513</v>
      </c>
      <c r="G227" s="12">
        <f t="shared" si="11"/>
        <v>2112</v>
      </c>
    </row>
    <row r="228" spans="1:7" x14ac:dyDescent="0.25">
      <c r="A228" s="8">
        <v>58018</v>
      </c>
      <c r="B228" s="9" t="s">
        <v>327</v>
      </c>
      <c r="C228" s="9" t="s">
        <v>328</v>
      </c>
      <c r="D228" s="10">
        <v>2112</v>
      </c>
      <c r="E228" s="3" t="str">
        <f t="shared" si="9"/>
        <v>Lazarov|Boge</v>
      </c>
      <c r="F228" s="11">
        <f t="shared" si="10"/>
        <v>58018</v>
      </c>
      <c r="G228" s="12">
        <f t="shared" si="11"/>
        <v>2112</v>
      </c>
    </row>
    <row r="229" spans="1:7" x14ac:dyDescent="0.25">
      <c r="A229" s="8">
        <v>57036</v>
      </c>
      <c r="B229" s="9" t="s">
        <v>329</v>
      </c>
      <c r="C229" s="9" t="s">
        <v>103</v>
      </c>
      <c r="D229" s="10">
        <v>2116</v>
      </c>
      <c r="E229" s="3" t="str">
        <f t="shared" si="9"/>
        <v>Leisibach|Pius</v>
      </c>
      <c r="F229" s="11">
        <f t="shared" si="10"/>
        <v>57036</v>
      </c>
      <c r="G229" s="12">
        <f t="shared" si="11"/>
        <v>2116</v>
      </c>
    </row>
    <row r="230" spans="1:7" x14ac:dyDescent="0.25">
      <c r="A230" s="8">
        <v>59055</v>
      </c>
      <c r="B230" s="9" t="s">
        <v>330</v>
      </c>
      <c r="C230" s="9" t="s">
        <v>331</v>
      </c>
      <c r="D230" s="10">
        <v>2113</v>
      </c>
      <c r="E230" s="3" t="str">
        <f t="shared" si="9"/>
        <v>Leutenegger|Jonas</v>
      </c>
      <c r="F230" s="11">
        <f t="shared" si="10"/>
        <v>59055</v>
      </c>
      <c r="G230" s="12">
        <f t="shared" si="11"/>
        <v>2113</v>
      </c>
    </row>
    <row r="231" spans="1:7" x14ac:dyDescent="0.25">
      <c r="A231" s="8">
        <v>62009</v>
      </c>
      <c r="B231" s="9" t="s">
        <v>332</v>
      </c>
      <c r="C231" s="9" t="s">
        <v>333</v>
      </c>
      <c r="D231" s="10">
        <v>2112</v>
      </c>
      <c r="E231" s="3" t="str">
        <f t="shared" si="9"/>
        <v>Lezic|Mehmed</v>
      </c>
      <c r="F231" s="11">
        <f t="shared" si="10"/>
        <v>62009</v>
      </c>
      <c r="G231" s="12">
        <f t="shared" si="11"/>
        <v>2112</v>
      </c>
    </row>
    <row r="232" spans="1:7" x14ac:dyDescent="0.25">
      <c r="A232" s="8">
        <v>65036</v>
      </c>
      <c r="B232" s="9" t="s">
        <v>334</v>
      </c>
      <c r="C232" s="9" t="s">
        <v>16</v>
      </c>
      <c r="D232" s="10">
        <v>2112</v>
      </c>
      <c r="E232" s="3" t="str">
        <f t="shared" si="9"/>
        <v>Liechti|Hans</v>
      </c>
      <c r="F232" s="11">
        <f t="shared" si="10"/>
        <v>65036</v>
      </c>
      <c r="G232" s="12">
        <f t="shared" si="11"/>
        <v>2112</v>
      </c>
    </row>
    <row r="233" spans="1:7" x14ac:dyDescent="0.25">
      <c r="A233" s="8">
        <v>3903</v>
      </c>
      <c r="B233" s="9" t="s">
        <v>335</v>
      </c>
      <c r="C233" s="9" t="s">
        <v>103</v>
      </c>
      <c r="D233" s="10">
        <v>2112</v>
      </c>
      <c r="E233" s="3" t="str">
        <f t="shared" si="9"/>
        <v>Limacher|Pius</v>
      </c>
      <c r="F233" s="11">
        <f t="shared" si="10"/>
        <v>3903</v>
      </c>
      <c r="G233" s="12">
        <f t="shared" si="11"/>
        <v>2112</v>
      </c>
    </row>
    <row r="234" spans="1:7" x14ac:dyDescent="0.25">
      <c r="A234" s="8">
        <v>63507</v>
      </c>
      <c r="B234" s="9" t="s">
        <v>336</v>
      </c>
      <c r="C234" s="9" t="s">
        <v>337</v>
      </c>
      <c r="D234" s="10">
        <v>2112</v>
      </c>
      <c r="E234" s="3" t="str">
        <f t="shared" si="9"/>
        <v>Link|Manuela</v>
      </c>
      <c r="F234" s="11">
        <f t="shared" si="10"/>
        <v>63507</v>
      </c>
      <c r="G234" s="12">
        <f t="shared" si="11"/>
        <v>2112</v>
      </c>
    </row>
    <row r="235" spans="1:7" x14ac:dyDescent="0.25">
      <c r="A235" s="8">
        <v>62000</v>
      </c>
      <c r="B235" s="9" t="s">
        <v>338</v>
      </c>
      <c r="C235" s="9" t="s">
        <v>339</v>
      </c>
      <c r="D235" s="10">
        <v>2112</v>
      </c>
      <c r="E235" s="3" t="str">
        <f t="shared" si="9"/>
        <v>Lobina|Lorenzo</v>
      </c>
      <c r="F235" s="11">
        <f t="shared" si="10"/>
        <v>62000</v>
      </c>
      <c r="G235" s="12">
        <f t="shared" si="11"/>
        <v>2112</v>
      </c>
    </row>
    <row r="236" spans="1:7" x14ac:dyDescent="0.25">
      <c r="A236" s="8">
        <v>6013</v>
      </c>
      <c r="B236" s="9" t="s">
        <v>340</v>
      </c>
      <c r="C236" s="9" t="s">
        <v>341</v>
      </c>
      <c r="D236" s="10">
        <v>2214</v>
      </c>
      <c r="E236" s="3" t="str">
        <f t="shared" si="9"/>
        <v>Lopes|Luis</v>
      </c>
      <c r="F236" s="11">
        <f t="shared" si="10"/>
        <v>6013</v>
      </c>
      <c r="G236" s="12">
        <f t="shared" si="11"/>
        <v>2214</v>
      </c>
    </row>
    <row r="237" spans="1:7" x14ac:dyDescent="0.25">
      <c r="A237" s="8">
        <v>58010</v>
      </c>
      <c r="B237" s="9" t="s">
        <v>342</v>
      </c>
      <c r="C237" s="9" t="s">
        <v>138</v>
      </c>
      <c r="D237" s="10">
        <v>2112</v>
      </c>
      <c r="E237" s="3" t="str">
        <f t="shared" si="9"/>
        <v>Lopes Gomes|Antonio</v>
      </c>
      <c r="F237" s="11">
        <f t="shared" si="10"/>
        <v>58010</v>
      </c>
      <c r="G237" s="12">
        <f t="shared" si="11"/>
        <v>2112</v>
      </c>
    </row>
    <row r="238" spans="1:7" x14ac:dyDescent="0.25">
      <c r="A238" s="8">
        <v>3904</v>
      </c>
      <c r="B238" s="9" t="s">
        <v>343</v>
      </c>
      <c r="C238" s="9" t="s">
        <v>32</v>
      </c>
      <c r="D238" s="10">
        <v>2210</v>
      </c>
      <c r="E238" s="3" t="str">
        <f t="shared" si="9"/>
        <v>Lustenberger|Beat</v>
      </c>
      <c r="F238" s="11">
        <f t="shared" si="10"/>
        <v>3904</v>
      </c>
      <c r="G238" s="12">
        <f t="shared" si="11"/>
        <v>2210</v>
      </c>
    </row>
    <row r="239" spans="1:7" x14ac:dyDescent="0.25">
      <c r="A239" s="8">
        <v>3020</v>
      </c>
      <c r="B239" s="9" t="s">
        <v>343</v>
      </c>
      <c r="C239" s="9" t="s">
        <v>344</v>
      </c>
      <c r="D239" s="10">
        <v>2113</v>
      </c>
      <c r="E239" s="3" t="str">
        <f t="shared" si="9"/>
        <v>Lustenberger|Johann</v>
      </c>
      <c r="F239" s="11">
        <f t="shared" si="10"/>
        <v>3020</v>
      </c>
      <c r="G239" s="12">
        <f t="shared" si="11"/>
        <v>2113</v>
      </c>
    </row>
    <row r="240" spans="1:7" x14ac:dyDescent="0.25">
      <c r="A240" s="8">
        <v>62025</v>
      </c>
      <c r="B240" s="9" t="s">
        <v>345</v>
      </c>
      <c r="C240" s="9" t="s">
        <v>275</v>
      </c>
      <c r="D240" s="10">
        <v>2005</v>
      </c>
      <c r="E240" s="3" t="str">
        <f t="shared" si="9"/>
        <v>Luterbach|Andreas</v>
      </c>
      <c r="F240" s="11">
        <f t="shared" si="10"/>
        <v>62025</v>
      </c>
      <c r="G240" s="12">
        <f t="shared" si="11"/>
        <v>2005</v>
      </c>
    </row>
    <row r="241" spans="1:7" x14ac:dyDescent="0.25">
      <c r="A241" s="8">
        <v>57005</v>
      </c>
      <c r="B241" s="9" t="s">
        <v>277</v>
      </c>
      <c r="C241" s="9" t="s">
        <v>346</v>
      </c>
      <c r="D241" s="10">
        <v>2112</v>
      </c>
      <c r="E241" s="3" t="str">
        <f t="shared" si="9"/>
        <v>Lutz|Udo-Jürgen</v>
      </c>
      <c r="F241" s="11">
        <f t="shared" si="10"/>
        <v>57005</v>
      </c>
      <c r="G241" s="12">
        <f t="shared" si="11"/>
        <v>2112</v>
      </c>
    </row>
    <row r="242" spans="1:7" x14ac:dyDescent="0.25">
      <c r="A242" s="8">
        <v>56525</v>
      </c>
      <c r="B242" s="9" t="s">
        <v>347</v>
      </c>
      <c r="C242" s="9" t="s">
        <v>348</v>
      </c>
      <c r="D242" s="10">
        <v>2112</v>
      </c>
      <c r="E242" s="3" t="str">
        <f t="shared" si="9"/>
        <v>Maffeo|Luciano</v>
      </c>
      <c r="F242" s="11">
        <f t="shared" si="10"/>
        <v>56525</v>
      </c>
      <c r="G242" s="12">
        <f t="shared" si="11"/>
        <v>2112</v>
      </c>
    </row>
    <row r="243" spans="1:7" x14ac:dyDescent="0.25">
      <c r="A243" s="8">
        <v>56526</v>
      </c>
      <c r="B243" s="9" t="s">
        <v>349</v>
      </c>
      <c r="C243" s="9" t="s">
        <v>350</v>
      </c>
      <c r="D243" s="10">
        <v>2112</v>
      </c>
      <c r="E243" s="3" t="str">
        <f t="shared" si="9"/>
        <v>Majic|Marko</v>
      </c>
      <c r="F243" s="11">
        <f t="shared" si="10"/>
        <v>56526</v>
      </c>
      <c r="G243" s="12">
        <f t="shared" si="11"/>
        <v>2112</v>
      </c>
    </row>
    <row r="244" spans="1:7" x14ac:dyDescent="0.25">
      <c r="A244" s="8">
        <v>56527</v>
      </c>
      <c r="B244" s="9" t="s">
        <v>351</v>
      </c>
      <c r="C244" s="9" t="s">
        <v>352</v>
      </c>
      <c r="D244" s="10">
        <v>2110</v>
      </c>
      <c r="E244" s="3" t="str">
        <f t="shared" si="9"/>
        <v>Malbasic|Novak</v>
      </c>
      <c r="F244" s="11">
        <f t="shared" si="10"/>
        <v>56527</v>
      </c>
      <c r="G244" s="12">
        <f t="shared" si="11"/>
        <v>2110</v>
      </c>
    </row>
    <row r="245" spans="1:7" x14ac:dyDescent="0.25">
      <c r="A245" s="8">
        <v>2844</v>
      </c>
      <c r="B245" s="9" t="s">
        <v>353</v>
      </c>
      <c r="C245" s="9" t="s">
        <v>180</v>
      </c>
      <c r="D245" s="10">
        <v>2113</v>
      </c>
      <c r="E245" s="3" t="str">
        <f t="shared" si="9"/>
        <v>Märchy|Werner</v>
      </c>
      <c r="F245" s="11">
        <f t="shared" si="10"/>
        <v>2844</v>
      </c>
      <c r="G245" s="12">
        <f t="shared" si="11"/>
        <v>2113</v>
      </c>
    </row>
    <row r="246" spans="1:7" x14ac:dyDescent="0.25">
      <c r="A246" s="8">
        <v>62034</v>
      </c>
      <c r="B246" s="9" t="s">
        <v>354</v>
      </c>
      <c r="C246" s="9" t="s">
        <v>355</v>
      </c>
      <c r="D246" s="10">
        <v>2112</v>
      </c>
      <c r="E246" s="3" t="str">
        <f t="shared" si="9"/>
        <v>Marijanovic|Zeljo</v>
      </c>
      <c r="F246" s="11">
        <f t="shared" si="10"/>
        <v>62034</v>
      </c>
      <c r="G246" s="12">
        <f t="shared" si="11"/>
        <v>2112</v>
      </c>
    </row>
    <row r="247" spans="1:7" x14ac:dyDescent="0.25">
      <c r="A247" s="8">
        <v>54008</v>
      </c>
      <c r="B247" s="9" t="s">
        <v>356</v>
      </c>
      <c r="C247" s="9" t="s">
        <v>61</v>
      </c>
      <c r="D247" s="10">
        <v>2112</v>
      </c>
      <c r="E247" s="3" t="str">
        <f t="shared" si="9"/>
        <v>Marinello|Tanja</v>
      </c>
      <c r="F247" s="11">
        <f t="shared" si="10"/>
        <v>54008</v>
      </c>
      <c r="G247" s="12">
        <f t="shared" si="11"/>
        <v>2112</v>
      </c>
    </row>
    <row r="248" spans="1:7" x14ac:dyDescent="0.25">
      <c r="A248" s="8">
        <v>65011</v>
      </c>
      <c r="B248" s="9" t="s">
        <v>357</v>
      </c>
      <c r="C248" s="9" t="s">
        <v>358</v>
      </c>
      <c r="D248" s="10">
        <v>2112</v>
      </c>
      <c r="E248" s="3" t="str">
        <f t="shared" si="9"/>
        <v>Markovic|Igor</v>
      </c>
      <c r="F248" s="11">
        <f t="shared" si="10"/>
        <v>65011</v>
      </c>
      <c r="G248" s="12">
        <f t="shared" si="11"/>
        <v>2112</v>
      </c>
    </row>
    <row r="249" spans="1:7" x14ac:dyDescent="0.25">
      <c r="A249" s="8">
        <v>65031</v>
      </c>
      <c r="B249" s="9" t="s">
        <v>359</v>
      </c>
      <c r="C249" s="9" t="s">
        <v>360</v>
      </c>
      <c r="D249" s="10">
        <v>2112</v>
      </c>
      <c r="E249" s="3" t="str">
        <f t="shared" si="9"/>
        <v>Marra|Alessandro</v>
      </c>
      <c r="F249" s="11">
        <f t="shared" si="10"/>
        <v>65031</v>
      </c>
      <c r="G249" s="12">
        <f t="shared" si="11"/>
        <v>2112</v>
      </c>
    </row>
    <row r="250" spans="1:7" x14ac:dyDescent="0.25">
      <c r="A250" s="8">
        <v>65016</v>
      </c>
      <c r="B250" s="9" t="s">
        <v>361</v>
      </c>
      <c r="C250" s="9" t="s">
        <v>300</v>
      </c>
      <c r="D250" s="10">
        <v>2009</v>
      </c>
      <c r="E250" s="3" t="str">
        <f t="shared" si="9"/>
        <v>Marty|Guido</v>
      </c>
      <c r="F250" s="11">
        <f t="shared" si="10"/>
        <v>65016</v>
      </c>
      <c r="G250" s="12">
        <f t="shared" si="11"/>
        <v>2009</v>
      </c>
    </row>
    <row r="251" spans="1:7" x14ac:dyDescent="0.25">
      <c r="A251" s="8">
        <v>65027</v>
      </c>
      <c r="B251" s="9" t="s">
        <v>362</v>
      </c>
      <c r="C251" s="9" t="s">
        <v>49</v>
      </c>
      <c r="D251" s="10">
        <v>2112</v>
      </c>
      <c r="E251" s="3" t="str">
        <f t="shared" si="9"/>
        <v>Mataj|Arben</v>
      </c>
      <c r="F251" s="11">
        <f t="shared" si="10"/>
        <v>65027</v>
      </c>
      <c r="G251" s="12">
        <f t="shared" si="11"/>
        <v>2112</v>
      </c>
    </row>
    <row r="252" spans="1:7" x14ac:dyDescent="0.25">
      <c r="A252" s="8">
        <v>52595</v>
      </c>
      <c r="B252" s="9" t="s">
        <v>363</v>
      </c>
      <c r="C252" s="9" t="s">
        <v>153</v>
      </c>
      <c r="D252" s="10">
        <v>2112</v>
      </c>
      <c r="E252" s="3" t="str">
        <f t="shared" si="9"/>
        <v>Mattausch|Oliver</v>
      </c>
      <c r="F252" s="11">
        <f t="shared" si="10"/>
        <v>52595</v>
      </c>
      <c r="G252" s="12">
        <f t="shared" si="11"/>
        <v>2112</v>
      </c>
    </row>
    <row r="253" spans="1:7" x14ac:dyDescent="0.25">
      <c r="A253" s="8">
        <v>62042</v>
      </c>
      <c r="B253" s="9" t="s">
        <v>364</v>
      </c>
      <c r="C253" s="9" t="s">
        <v>365</v>
      </c>
      <c r="D253" s="10">
        <v>5111</v>
      </c>
      <c r="E253" s="3" t="str">
        <f t="shared" si="9"/>
        <v>Mattheis|Natalie</v>
      </c>
      <c r="F253" s="11">
        <f t="shared" si="10"/>
        <v>62042</v>
      </c>
      <c r="G253" s="12">
        <f t="shared" si="11"/>
        <v>5111</v>
      </c>
    </row>
    <row r="254" spans="1:7" x14ac:dyDescent="0.25">
      <c r="A254" s="8">
        <v>60040</v>
      </c>
      <c r="B254" s="9" t="s">
        <v>366</v>
      </c>
      <c r="C254" s="9" t="s">
        <v>86</v>
      </c>
      <c r="D254" s="10">
        <v>2112</v>
      </c>
      <c r="E254" s="3" t="str">
        <f t="shared" si="9"/>
        <v>Mehr|Markus</v>
      </c>
      <c r="F254" s="11">
        <f t="shared" si="10"/>
        <v>60040</v>
      </c>
      <c r="G254" s="12">
        <f t="shared" si="11"/>
        <v>2112</v>
      </c>
    </row>
    <row r="255" spans="1:7" x14ac:dyDescent="0.25">
      <c r="A255" s="8">
        <v>4692</v>
      </c>
      <c r="B255" s="9" t="s">
        <v>367</v>
      </c>
      <c r="C255" s="9" t="s">
        <v>8</v>
      </c>
      <c r="D255" s="10">
        <v>2212</v>
      </c>
      <c r="E255" s="3" t="str">
        <f t="shared" si="9"/>
        <v>Meier|Peter</v>
      </c>
      <c r="F255" s="11">
        <f t="shared" si="10"/>
        <v>4692</v>
      </c>
      <c r="G255" s="12">
        <f t="shared" si="11"/>
        <v>2212</v>
      </c>
    </row>
    <row r="256" spans="1:7" x14ac:dyDescent="0.25">
      <c r="A256" s="8">
        <v>63523</v>
      </c>
      <c r="B256" s="9" t="s">
        <v>368</v>
      </c>
      <c r="C256" s="9" t="s">
        <v>369</v>
      </c>
      <c r="D256" s="10">
        <v>2112</v>
      </c>
      <c r="E256" s="3" t="str">
        <f t="shared" si="9"/>
        <v>Memisevic|Nihad</v>
      </c>
      <c r="F256" s="11">
        <f t="shared" si="10"/>
        <v>63523</v>
      </c>
      <c r="G256" s="12">
        <f t="shared" si="11"/>
        <v>2112</v>
      </c>
    </row>
    <row r="257" spans="1:7" x14ac:dyDescent="0.25">
      <c r="A257" s="8">
        <v>63519</v>
      </c>
      <c r="B257" s="9" t="s">
        <v>370</v>
      </c>
      <c r="C257" s="9" t="s">
        <v>371</v>
      </c>
      <c r="D257" s="10">
        <v>2112</v>
      </c>
      <c r="E257" s="3" t="str">
        <f t="shared" si="9"/>
        <v>Memishi|Faruk</v>
      </c>
      <c r="F257" s="11">
        <f t="shared" si="10"/>
        <v>63519</v>
      </c>
      <c r="G257" s="12">
        <f t="shared" si="11"/>
        <v>2112</v>
      </c>
    </row>
    <row r="258" spans="1:7" x14ac:dyDescent="0.25">
      <c r="A258" s="8">
        <v>60027</v>
      </c>
      <c r="B258" s="9" t="s">
        <v>372</v>
      </c>
      <c r="C258" s="9" t="s">
        <v>373</v>
      </c>
      <c r="D258" s="10">
        <v>2112</v>
      </c>
      <c r="E258" s="3" t="str">
        <f t="shared" si="9"/>
        <v>Menzel|Ralf-Peter</v>
      </c>
      <c r="F258" s="11">
        <f t="shared" si="10"/>
        <v>60027</v>
      </c>
      <c r="G258" s="12">
        <f t="shared" si="11"/>
        <v>2112</v>
      </c>
    </row>
    <row r="259" spans="1:7" x14ac:dyDescent="0.25">
      <c r="A259" s="8">
        <v>55009</v>
      </c>
      <c r="B259" s="9" t="s">
        <v>374</v>
      </c>
      <c r="C259" s="9" t="s">
        <v>375</v>
      </c>
      <c r="D259" s="10">
        <v>2112</v>
      </c>
      <c r="E259" s="3" t="str">
        <f t="shared" ref="E259:E322" si="12">CONCATENATE(B259,"|",C259)</f>
        <v>Mesic|Ermin</v>
      </c>
      <c r="F259" s="11">
        <f t="shared" ref="F259:F322" si="13">A259</f>
        <v>55009</v>
      </c>
      <c r="G259" s="12">
        <f t="shared" ref="G259:G322" si="14">D259</f>
        <v>2112</v>
      </c>
    </row>
    <row r="260" spans="1:7" x14ac:dyDescent="0.25">
      <c r="A260" s="8">
        <v>63504</v>
      </c>
      <c r="B260" s="9" t="s">
        <v>376</v>
      </c>
      <c r="C260" s="9" t="s">
        <v>377</v>
      </c>
      <c r="D260" s="10">
        <v>2112</v>
      </c>
      <c r="E260" s="3" t="str">
        <f t="shared" si="12"/>
        <v>Meta|Mevlan</v>
      </c>
      <c r="F260" s="11">
        <f t="shared" si="13"/>
        <v>63504</v>
      </c>
      <c r="G260" s="12">
        <f t="shared" si="14"/>
        <v>2112</v>
      </c>
    </row>
    <row r="261" spans="1:7" x14ac:dyDescent="0.25">
      <c r="A261" s="8">
        <v>64023</v>
      </c>
      <c r="B261" s="9" t="s">
        <v>378</v>
      </c>
      <c r="C261" s="9" t="s">
        <v>379</v>
      </c>
      <c r="D261" s="10">
        <v>2112</v>
      </c>
      <c r="E261" s="3" t="str">
        <f t="shared" si="12"/>
        <v>Metlar|Goran</v>
      </c>
      <c r="F261" s="11">
        <f t="shared" si="13"/>
        <v>64023</v>
      </c>
      <c r="G261" s="12">
        <f t="shared" si="14"/>
        <v>2112</v>
      </c>
    </row>
    <row r="262" spans="1:7" x14ac:dyDescent="0.25">
      <c r="A262" s="8">
        <v>56007</v>
      </c>
      <c r="B262" s="9" t="s">
        <v>380</v>
      </c>
      <c r="C262" s="9" t="s">
        <v>296</v>
      </c>
      <c r="D262" s="10">
        <v>2112</v>
      </c>
      <c r="E262" s="3" t="str">
        <f t="shared" si="12"/>
        <v>Meyer|Doris</v>
      </c>
      <c r="F262" s="11">
        <f t="shared" si="13"/>
        <v>56007</v>
      </c>
      <c r="G262" s="12">
        <f t="shared" si="14"/>
        <v>2112</v>
      </c>
    </row>
    <row r="263" spans="1:7" x14ac:dyDescent="0.25">
      <c r="A263" s="8">
        <v>62018</v>
      </c>
      <c r="B263" s="9" t="s">
        <v>381</v>
      </c>
      <c r="C263" s="9" t="s">
        <v>72</v>
      </c>
      <c r="D263" s="10">
        <v>2009</v>
      </c>
      <c r="E263" s="3" t="str">
        <f t="shared" si="12"/>
        <v>Michel|Thomas</v>
      </c>
      <c r="F263" s="11">
        <f t="shared" si="13"/>
        <v>62018</v>
      </c>
      <c r="G263" s="12">
        <f t="shared" si="14"/>
        <v>2009</v>
      </c>
    </row>
    <row r="264" spans="1:7" x14ac:dyDescent="0.25">
      <c r="A264" s="8">
        <v>64002</v>
      </c>
      <c r="B264" s="9" t="s">
        <v>382</v>
      </c>
      <c r="C264" s="9" t="s">
        <v>383</v>
      </c>
      <c r="D264" s="10">
        <v>2112</v>
      </c>
      <c r="E264" s="3" t="str">
        <f t="shared" si="12"/>
        <v>Miftari|Kujtim</v>
      </c>
      <c r="F264" s="11">
        <f t="shared" si="13"/>
        <v>64002</v>
      </c>
      <c r="G264" s="12">
        <f t="shared" si="14"/>
        <v>2112</v>
      </c>
    </row>
    <row r="265" spans="1:7" x14ac:dyDescent="0.25">
      <c r="A265" s="8">
        <v>62015</v>
      </c>
      <c r="B265" s="9" t="s">
        <v>384</v>
      </c>
      <c r="C265" s="9" t="s">
        <v>385</v>
      </c>
      <c r="D265" s="10">
        <v>2112</v>
      </c>
      <c r="E265" s="3" t="str">
        <f t="shared" si="12"/>
        <v>Mijajlovic|Sasa</v>
      </c>
      <c r="F265" s="11">
        <f t="shared" si="13"/>
        <v>62015</v>
      </c>
      <c r="G265" s="12">
        <f t="shared" si="14"/>
        <v>2112</v>
      </c>
    </row>
    <row r="266" spans="1:7" x14ac:dyDescent="0.25">
      <c r="A266" s="8">
        <v>55024</v>
      </c>
      <c r="B266" s="9" t="s">
        <v>386</v>
      </c>
      <c r="C266" s="9" t="s">
        <v>385</v>
      </c>
      <c r="D266" s="10">
        <v>2112</v>
      </c>
      <c r="E266" s="3" t="str">
        <f t="shared" si="12"/>
        <v>Miljkovic|Sasa</v>
      </c>
      <c r="F266" s="11">
        <f t="shared" si="13"/>
        <v>55024</v>
      </c>
      <c r="G266" s="12">
        <f t="shared" si="14"/>
        <v>2112</v>
      </c>
    </row>
    <row r="267" spans="1:7" x14ac:dyDescent="0.25">
      <c r="A267" s="8">
        <v>65025</v>
      </c>
      <c r="B267" s="9" t="s">
        <v>387</v>
      </c>
      <c r="C267" s="9" t="s">
        <v>388</v>
      </c>
      <c r="D267" s="10">
        <v>2112</v>
      </c>
      <c r="E267" s="3" t="str">
        <f t="shared" si="12"/>
        <v>Milojevic|Darko</v>
      </c>
      <c r="F267" s="11">
        <f t="shared" si="13"/>
        <v>65025</v>
      </c>
      <c r="G267" s="12">
        <f t="shared" si="14"/>
        <v>2112</v>
      </c>
    </row>
    <row r="268" spans="1:7" x14ac:dyDescent="0.25">
      <c r="A268" s="8">
        <v>58041</v>
      </c>
      <c r="B268" s="9" t="s">
        <v>387</v>
      </c>
      <c r="C268" s="9" t="s">
        <v>389</v>
      </c>
      <c r="D268" s="10">
        <v>2112</v>
      </c>
      <c r="E268" s="3" t="str">
        <f t="shared" si="12"/>
        <v>Milojevic|Milanko</v>
      </c>
      <c r="F268" s="11">
        <f t="shared" si="13"/>
        <v>58041</v>
      </c>
      <c r="G268" s="12">
        <f t="shared" si="14"/>
        <v>2112</v>
      </c>
    </row>
    <row r="269" spans="1:7" x14ac:dyDescent="0.25">
      <c r="A269" s="8">
        <v>60022</v>
      </c>
      <c r="B269" s="9" t="s">
        <v>387</v>
      </c>
      <c r="C269" s="9" t="s">
        <v>390</v>
      </c>
      <c r="D269" s="10">
        <v>2112</v>
      </c>
      <c r="E269" s="3" t="str">
        <f t="shared" si="12"/>
        <v>Milojevic|Miodrag</v>
      </c>
      <c r="F269" s="11">
        <f t="shared" si="13"/>
        <v>60022</v>
      </c>
      <c r="G269" s="12">
        <f t="shared" si="14"/>
        <v>2112</v>
      </c>
    </row>
    <row r="270" spans="1:7" x14ac:dyDescent="0.25">
      <c r="A270" s="8">
        <v>387</v>
      </c>
      <c r="B270" s="9" t="s">
        <v>391</v>
      </c>
      <c r="C270" s="9" t="s">
        <v>32</v>
      </c>
      <c r="D270" s="10">
        <v>2212</v>
      </c>
      <c r="E270" s="3" t="str">
        <f t="shared" si="12"/>
        <v>Ming|Beat</v>
      </c>
      <c r="F270" s="11">
        <f t="shared" si="13"/>
        <v>387</v>
      </c>
      <c r="G270" s="12">
        <f t="shared" si="14"/>
        <v>2212</v>
      </c>
    </row>
    <row r="271" spans="1:7" x14ac:dyDescent="0.25">
      <c r="A271" s="8">
        <v>65033</v>
      </c>
      <c r="B271" s="9" t="s">
        <v>391</v>
      </c>
      <c r="C271" s="9" t="s">
        <v>392</v>
      </c>
      <c r="D271" s="10">
        <v>2009</v>
      </c>
      <c r="E271" s="3" t="str">
        <f t="shared" si="12"/>
        <v>Ming|Hannes</v>
      </c>
      <c r="F271" s="11">
        <f t="shared" si="13"/>
        <v>65033</v>
      </c>
      <c r="G271" s="12">
        <f t="shared" si="14"/>
        <v>2009</v>
      </c>
    </row>
    <row r="272" spans="1:7" x14ac:dyDescent="0.25">
      <c r="A272" s="8">
        <v>64001</v>
      </c>
      <c r="B272" s="9" t="s">
        <v>393</v>
      </c>
      <c r="C272" s="9" t="s">
        <v>394</v>
      </c>
      <c r="D272" s="10">
        <v>2112</v>
      </c>
      <c r="E272" s="3" t="str">
        <f t="shared" si="12"/>
        <v>Monteiro de Sousa|Nelson José</v>
      </c>
      <c r="F272" s="11">
        <f t="shared" si="13"/>
        <v>64001</v>
      </c>
      <c r="G272" s="12">
        <f t="shared" si="14"/>
        <v>2112</v>
      </c>
    </row>
    <row r="273" spans="1:7" x14ac:dyDescent="0.25">
      <c r="A273" s="8">
        <v>63502</v>
      </c>
      <c r="B273" s="9" t="s">
        <v>395</v>
      </c>
      <c r="C273" s="9" t="s">
        <v>396</v>
      </c>
      <c r="D273" s="10">
        <v>2112</v>
      </c>
      <c r="E273" s="3" t="str">
        <f t="shared" si="12"/>
        <v>Morina|Enver</v>
      </c>
      <c r="F273" s="11">
        <f t="shared" si="13"/>
        <v>63502</v>
      </c>
      <c r="G273" s="12">
        <f t="shared" si="14"/>
        <v>2112</v>
      </c>
    </row>
    <row r="274" spans="1:7" x14ac:dyDescent="0.25">
      <c r="A274" s="8">
        <v>55027</v>
      </c>
      <c r="B274" s="9" t="s">
        <v>395</v>
      </c>
      <c r="C274" s="9" t="s">
        <v>397</v>
      </c>
      <c r="D274" s="10">
        <v>2112</v>
      </c>
      <c r="E274" s="3" t="str">
        <f t="shared" si="12"/>
        <v>Morina|Zymer</v>
      </c>
      <c r="F274" s="11">
        <f t="shared" si="13"/>
        <v>55027</v>
      </c>
      <c r="G274" s="12">
        <f t="shared" si="14"/>
        <v>2112</v>
      </c>
    </row>
    <row r="275" spans="1:7" x14ac:dyDescent="0.25">
      <c r="A275" s="8">
        <v>63024</v>
      </c>
      <c r="B275" s="9" t="s">
        <v>398</v>
      </c>
      <c r="C275" s="9" t="s">
        <v>399</v>
      </c>
      <c r="D275" s="10">
        <v>2112</v>
      </c>
      <c r="E275" s="3" t="str">
        <f t="shared" si="12"/>
        <v>Moser|Pablo</v>
      </c>
      <c r="F275" s="11">
        <f t="shared" si="13"/>
        <v>63024</v>
      </c>
      <c r="G275" s="12">
        <f t="shared" si="14"/>
        <v>2112</v>
      </c>
    </row>
    <row r="276" spans="1:7" x14ac:dyDescent="0.25">
      <c r="A276" s="8">
        <v>63520</v>
      </c>
      <c r="B276" s="9" t="s">
        <v>400</v>
      </c>
      <c r="C276" s="9" t="s">
        <v>401</v>
      </c>
      <c r="D276" s="10">
        <v>2112</v>
      </c>
      <c r="E276" s="3" t="str">
        <f t="shared" si="12"/>
        <v>Moussallem|Marwan</v>
      </c>
      <c r="F276" s="11">
        <f t="shared" si="13"/>
        <v>63520</v>
      </c>
      <c r="G276" s="12">
        <f t="shared" si="14"/>
        <v>2112</v>
      </c>
    </row>
    <row r="277" spans="1:7" x14ac:dyDescent="0.25">
      <c r="A277" s="8">
        <v>58040</v>
      </c>
      <c r="B277" s="9" t="s">
        <v>402</v>
      </c>
      <c r="C277" s="9" t="s">
        <v>403</v>
      </c>
      <c r="D277" s="10">
        <v>2112</v>
      </c>
      <c r="E277" s="3" t="str">
        <f t="shared" si="12"/>
        <v>Müller|Heidy</v>
      </c>
      <c r="F277" s="11">
        <f t="shared" si="13"/>
        <v>58040</v>
      </c>
      <c r="G277" s="12">
        <f t="shared" si="14"/>
        <v>2112</v>
      </c>
    </row>
    <row r="278" spans="1:7" x14ac:dyDescent="0.25">
      <c r="A278" s="8">
        <v>4209</v>
      </c>
      <c r="B278" s="9" t="s">
        <v>402</v>
      </c>
      <c r="C278" s="9" t="s">
        <v>36</v>
      </c>
      <c r="D278" s="10">
        <v>2112</v>
      </c>
      <c r="E278" s="3" t="str">
        <f t="shared" si="12"/>
        <v>Müller|Josef</v>
      </c>
      <c r="F278" s="11">
        <f t="shared" si="13"/>
        <v>4209</v>
      </c>
      <c r="G278" s="12">
        <f t="shared" si="14"/>
        <v>2112</v>
      </c>
    </row>
    <row r="279" spans="1:7" x14ac:dyDescent="0.25">
      <c r="A279" s="8">
        <v>56006</v>
      </c>
      <c r="B279" s="9" t="s">
        <v>402</v>
      </c>
      <c r="C279" s="9" t="s">
        <v>101</v>
      </c>
      <c r="D279" s="10">
        <v>2112</v>
      </c>
      <c r="E279" s="3" t="str">
        <f t="shared" si="12"/>
        <v>Müller|Martin</v>
      </c>
      <c r="F279" s="11">
        <f t="shared" si="13"/>
        <v>56006</v>
      </c>
      <c r="G279" s="12">
        <f t="shared" si="14"/>
        <v>2112</v>
      </c>
    </row>
    <row r="280" spans="1:7" x14ac:dyDescent="0.25">
      <c r="A280" s="8">
        <v>2709</v>
      </c>
      <c r="B280" s="9" t="s">
        <v>402</v>
      </c>
      <c r="C280" s="9" t="s">
        <v>245</v>
      </c>
      <c r="D280" s="10">
        <v>2112</v>
      </c>
      <c r="E280" s="3" t="str">
        <f t="shared" si="12"/>
        <v>Müller|Max</v>
      </c>
      <c r="F280" s="11">
        <f t="shared" si="13"/>
        <v>2709</v>
      </c>
      <c r="G280" s="12">
        <f t="shared" si="14"/>
        <v>2112</v>
      </c>
    </row>
    <row r="281" spans="1:7" x14ac:dyDescent="0.25">
      <c r="A281" s="8">
        <v>2140</v>
      </c>
      <c r="B281" s="9" t="s">
        <v>402</v>
      </c>
      <c r="C281" s="9" t="s">
        <v>57</v>
      </c>
      <c r="D281" s="10">
        <v>2112</v>
      </c>
      <c r="E281" s="3" t="str">
        <f t="shared" si="12"/>
        <v>Müller|Rolf</v>
      </c>
      <c r="F281" s="11">
        <f t="shared" si="13"/>
        <v>2140</v>
      </c>
      <c r="G281" s="12">
        <f t="shared" si="14"/>
        <v>2112</v>
      </c>
    </row>
    <row r="282" spans="1:7" x14ac:dyDescent="0.25">
      <c r="A282" s="8">
        <v>59042</v>
      </c>
      <c r="B282" s="9" t="s">
        <v>404</v>
      </c>
      <c r="C282" s="9" t="s">
        <v>101</v>
      </c>
      <c r="D282" s="10">
        <v>2112</v>
      </c>
      <c r="E282" s="3" t="str">
        <f t="shared" si="12"/>
        <v>Münch|Martin</v>
      </c>
      <c r="F282" s="11">
        <f t="shared" si="13"/>
        <v>59042</v>
      </c>
      <c r="G282" s="12">
        <f t="shared" si="14"/>
        <v>2112</v>
      </c>
    </row>
    <row r="283" spans="1:7" x14ac:dyDescent="0.25">
      <c r="A283" s="8">
        <v>56532</v>
      </c>
      <c r="B283" s="9" t="s">
        <v>405</v>
      </c>
      <c r="C283" s="9" t="s">
        <v>406</v>
      </c>
      <c r="D283" s="10">
        <v>2214</v>
      </c>
      <c r="E283" s="3" t="str">
        <f t="shared" si="12"/>
        <v>Murtic|Ibrahim</v>
      </c>
      <c r="F283" s="11">
        <f t="shared" si="13"/>
        <v>56532</v>
      </c>
      <c r="G283" s="12">
        <f t="shared" si="14"/>
        <v>2214</v>
      </c>
    </row>
    <row r="284" spans="1:7" x14ac:dyDescent="0.25">
      <c r="A284" s="8">
        <v>63529</v>
      </c>
      <c r="B284" s="9" t="s">
        <v>407</v>
      </c>
      <c r="C284" s="9" t="s">
        <v>408</v>
      </c>
      <c r="D284" s="10">
        <v>2112</v>
      </c>
      <c r="E284" s="3" t="str">
        <f t="shared" si="12"/>
        <v>Muslija|Nevzat</v>
      </c>
      <c r="F284" s="11">
        <f t="shared" si="13"/>
        <v>63529</v>
      </c>
      <c r="G284" s="12">
        <f t="shared" si="14"/>
        <v>2112</v>
      </c>
    </row>
    <row r="285" spans="1:7" x14ac:dyDescent="0.25">
      <c r="A285" s="8">
        <v>4593</v>
      </c>
      <c r="B285" s="9" t="s">
        <v>409</v>
      </c>
      <c r="C285" s="9" t="s">
        <v>275</v>
      </c>
      <c r="D285" s="10">
        <v>2112</v>
      </c>
      <c r="E285" s="3" t="str">
        <f t="shared" si="12"/>
        <v>Näf|Andreas</v>
      </c>
      <c r="F285" s="11">
        <f t="shared" si="13"/>
        <v>4593</v>
      </c>
      <c r="G285" s="12">
        <f t="shared" si="14"/>
        <v>2112</v>
      </c>
    </row>
    <row r="286" spans="1:7" x14ac:dyDescent="0.25">
      <c r="A286" s="8">
        <v>56027</v>
      </c>
      <c r="B286" s="9" t="s">
        <v>410</v>
      </c>
      <c r="C286" s="9" t="s">
        <v>32</v>
      </c>
      <c r="D286" s="10">
        <v>2100</v>
      </c>
      <c r="E286" s="3" t="str">
        <f t="shared" si="12"/>
        <v>Nater|Beat</v>
      </c>
      <c r="F286" s="11">
        <f t="shared" si="13"/>
        <v>56027</v>
      </c>
      <c r="G286" s="12">
        <f t="shared" si="14"/>
        <v>2100</v>
      </c>
    </row>
    <row r="287" spans="1:7" x14ac:dyDescent="0.25">
      <c r="A287" s="8">
        <v>65012</v>
      </c>
      <c r="B287" s="9" t="s">
        <v>411</v>
      </c>
      <c r="C287" s="9" t="s">
        <v>412</v>
      </c>
      <c r="D287" s="10">
        <v>2112</v>
      </c>
      <c r="E287" s="3" t="str">
        <f t="shared" si="12"/>
        <v>Nevistic|Dragan</v>
      </c>
      <c r="F287" s="11">
        <f t="shared" si="13"/>
        <v>65012</v>
      </c>
      <c r="G287" s="12">
        <f t="shared" si="14"/>
        <v>2112</v>
      </c>
    </row>
    <row r="288" spans="1:7" x14ac:dyDescent="0.25">
      <c r="A288" s="8">
        <v>65004</v>
      </c>
      <c r="B288" s="9" t="s">
        <v>413</v>
      </c>
      <c r="C288" s="9" t="s">
        <v>414</v>
      </c>
      <c r="D288" s="10">
        <v>2112</v>
      </c>
      <c r="E288" s="3" t="str">
        <f t="shared" si="12"/>
        <v>Nicolo|Andrea</v>
      </c>
      <c r="F288" s="11">
        <f t="shared" si="13"/>
        <v>65004</v>
      </c>
      <c r="G288" s="12">
        <f t="shared" si="14"/>
        <v>2112</v>
      </c>
    </row>
    <row r="289" spans="1:7" x14ac:dyDescent="0.25">
      <c r="A289" s="8">
        <v>3509</v>
      </c>
      <c r="B289" s="9" t="s">
        <v>415</v>
      </c>
      <c r="C289" s="9" t="s">
        <v>86</v>
      </c>
      <c r="D289" s="10">
        <v>2112</v>
      </c>
      <c r="E289" s="3" t="str">
        <f t="shared" si="12"/>
        <v>Niederberger|Markus</v>
      </c>
      <c r="F289" s="11">
        <f t="shared" si="13"/>
        <v>3509</v>
      </c>
      <c r="G289" s="12">
        <f t="shared" si="14"/>
        <v>2112</v>
      </c>
    </row>
    <row r="290" spans="1:7" x14ac:dyDescent="0.25">
      <c r="A290" s="8">
        <v>62022</v>
      </c>
      <c r="B290" s="9" t="s">
        <v>415</v>
      </c>
      <c r="C290" s="9" t="s">
        <v>102</v>
      </c>
      <c r="D290" s="10">
        <v>2213</v>
      </c>
      <c r="E290" s="3" t="str">
        <f t="shared" si="12"/>
        <v>Niederberger|Patrick</v>
      </c>
      <c r="F290" s="11">
        <f t="shared" si="13"/>
        <v>62022</v>
      </c>
      <c r="G290" s="12">
        <f t="shared" si="14"/>
        <v>2213</v>
      </c>
    </row>
    <row r="291" spans="1:7" x14ac:dyDescent="0.25">
      <c r="A291" s="8">
        <v>63525</v>
      </c>
      <c r="B291" s="9" t="s">
        <v>416</v>
      </c>
      <c r="C291" s="9" t="s">
        <v>417</v>
      </c>
      <c r="D291" s="10">
        <v>2112</v>
      </c>
      <c r="E291" s="3" t="str">
        <f t="shared" si="12"/>
        <v>Niehues|Frank</v>
      </c>
      <c r="F291" s="11">
        <f t="shared" si="13"/>
        <v>63525</v>
      </c>
      <c r="G291" s="12">
        <f t="shared" si="14"/>
        <v>2112</v>
      </c>
    </row>
    <row r="292" spans="1:7" x14ac:dyDescent="0.25">
      <c r="A292" s="8">
        <v>55015</v>
      </c>
      <c r="B292" s="9" t="s">
        <v>418</v>
      </c>
      <c r="C292" s="9" t="s">
        <v>283</v>
      </c>
      <c r="D292" s="10">
        <v>2110</v>
      </c>
      <c r="E292" s="3" t="str">
        <f t="shared" si="12"/>
        <v>Nietlispach|Marco</v>
      </c>
      <c r="F292" s="11">
        <f t="shared" si="13"/>
        <v>55015</v>
      </c>
      <c r="G292" s="12">
        <f t="shared" si="14"/>
        <v>2110</v>
      </c>
    </row>
    <row r="293" spans="1:7" x14ac:dyDescent="0.25">
      <c r="A293" s="8">
        <v>61024</v>
      </c>
      <c r="B293" s="9" t="s">
        <v>419</v>
      </c>
      <c r="C293" s="9" t="s">
        <v>420</v>
      </c>
      <c r="D293" s="10">
        <v>2112</v>
      </c>
      <c r="E293" s="3" t="str">
        <f t="shared" si="12"/>
        <v>Nitschke|Mirko</v>
      </c>
      <c r="F293" s="11">
        <f t="shared" si="13"/>
        <v>61024</v>
      </c>
      <c r="G293" s="12">
        <f t="shared" si="14"/>
        <v>2112</v>
      </c>
    </row>
    <row r="294" spans="1:7" x14ac:dyDescent="0.25">
      <c r="A294" s="8">
        <v>62006</v>
      </c>
      <c r="B294" s="9" t="s">
        <v>421</v>
      </c>
      <c r="C294" s="9" t="s">
        <v>422</v>
      </c>
      <c r="D294" s="10">
        <v>2112</v>
      </c>
      <c r="E294" s="3" t="str">
        <f t="shared" si="12"/>
        <v>Nuzzo|Gioacchino</v>
      </c>
      <c r="F294" s="11">
        <f t="shared" si="13"/>
        <v>62006</v>
      </c>
      <c r="G294" s="12">
        <f t="shared" si="14"/>
        <v>2112</v>
      </c>
    </row>
    <row r="295" spans="1:7" x14ac:dyDescent="0.25">
      <c r="A295" s="8">
        <v>5226</v>
      </c>
      <c r="B295" s="9" t="s">
        <v>423</v>
      </c>
      <c r="C295" s="9" t="s">
        <v>424</v>
      </c>
      <c r="D295" s="10">
        <v>2112</v>
      </c>
      <c r="E295" s="3" t="str">
        <f t="shared" si="12"/>
        <v>Odermatt Baumann|Hannelore</v>
      </c>
      <c r="F295" s="11">
        <f t="shared" si="13"/>
        <v>5226</v>
      </c>
      <c r="G295" s="12">
        <f t="shared" si="14"/>
        <v>2112</v>
      </c>
    </row>
    <row r="296" spans="1:7" x14ac:dyDescent="0.25">
      <c r="A296" s="8">
        <v>55023</v>
      </c>
      <c r="B296" s="9" t="s">
        <v>425</v>
      </c>
      <c r="C296" s="9" t="s">
        <v>283</v>
      </c>
      <c r="D296" s="10">
        <v>2210</v>
      </c>
      <c r="E296" s="3" t="str">
        <f t="shared" si="12"/>
        <v>Oswald|Marco</v>
      </c>
      <c r="F296" s="11">
        <f t="shared" si="13"/>
        <v>55023</v>
      </c>
      <c r="G296" s="12">
        <f t="shared" si="14"/>
        <v>2210</v>
      </c>
    </row>
    <row r="297" spans="1:7" x14ac:dyDescent="0.25">
      <c r="A297" s="8">
        <v>60038</v>
      </c>
      <c r="B297" s="9" t="s">
        <v>426</v>
      </c>
      <c r="C297" s="9" t="s">
        <v>427</v>
      </c>
      <c r="D297" s="10">
        <v>2004</v>
      </c>
      <c r="E297" s="3" t="str">
        <f t="shared" si="12"/>
        <v>Ottiger|Manuel</v>
      </c>
      <c r="F297" s="11">
        <f t="shared" si="13"/>
        <v>60038</v>
      </c>
      <c r="G297" s="12">
        <f t="shared" si="14"/>
        <v>2004</v>
      </c>
    </row>
    <row r="298" spans="1:7" x14ac:dyDescent="0.25">
      <c r="A298" s="8">
        <v>61012</v>
      </c>
      <c r="B298" s="9" t="s">
        <v>428</v>
      </c>
      <c r="C298" s="9" t="s">
        <v>102</v>
      </c>
      <c r="D298" s="10">
        <v>2112</v>
      </c>
      <c r="E298" s="3" t="str">
        <f t="shared" si="12"/>
        <v>Pannatier|Patrick</v>
      </c>
      <c r="F298" s="11">
        <f t="shared" si="13"/>
        <v>61012</v>
      </c>
      <c r="G298" s="12">
        <f t="shared" si="14"/>
        <v>2112</v>
      </c>
    </row>
    <row r="299" spans="1:7" x14ac:dyDescent="0.25">
      <c r="A299" s="8">
        <v>56534</v>
      </c>
      <c r="B299" s="9" t="s">
        <v>429</v>
      </c>
      <c r="C299" s="9" t="s">
        <v>80</v>
      </c>
      <c r="D299" s="10">
        <v>2112</v>
      </c>
      <c r="E299" s="3" t="str">
        <f t="shared" si="12"/>
        <v>Pavlovic|Zlatko</v>
      </c>
      <c r="F299" s="11">
        <f t="shared" si="13"/>
        <v>56534</v>
      </c>
      <c r="G299" s="12">
        <f t="shared" si="14"/>
        <v>2112</v>
      </c>
    </row>
    <row r="300" spans="1:7" x14ac:dyDescent="0.25">
      <c r="A300" s="8">
        <v>58037</v>
      </c>
      <c r="B300" s="9" t="s">
        <v>429</v>
      </c>
      <c r="C300" s="9" t="s">
        <v>430</v>
      </c>
      <c r="D300" s="10">
        <v>2112</v>
      </c>
      <c r="E300" s="3" t="str">
        <f t="shared" si="12"/>
        <v>Pavlovic|Zrinko</v>
      </c>
      <c r="F300" s="11">
        <f t="shared" si="13"/>
        <v>58037</v>
      </c>
      <c r="G300" s="12">
        <f t="shared" si="14"/>
        <v>2112</v>
      </c>
    </row>
    <row r="301" spans="1:7" x14ac:dyDescent="0.25">
      <c r="A301" s="8">
        <v>5433</v>
      </c>
      <c r="B301" s="9" t="s">
        <v>431</v>
      </c>
      <c r="C301" s="9" t="s">
        <v>432</v>
      </c>
      <c r="D301" s="10">
        <v>2000</v>
      </c>
      <c r="E301" s="3" t="str">
        <f t="shared" si="12"/>
        <v>Peschke|Zorka</v>
      </c>
      <c r="F301" s="11">
        <f t="shared" si="13"/>
        <v>5433</v>
      </c>
      <c r="G301" s="12">
        <f t="shared" si="14"/>
        <v>2000</v>
      </c>
    </row>
    <row r="302" spans="1:7" x14ac:dyDescent="0.25">
      <c r="A302" s="8">
        <v>3480</v>
      </c>
      <c r="B302" s="9" t="s">
        <v>8</v>
      </c>
      <c r="C302" s="9" t="s">
        <v>63</v>
      </c>
      <c r="D302" s="10">
        <v>2000</v>
      </c>
      <c r="E302" s="3" t="str">
        <f t="shared" si="12"/>
        <v>Peter|René</v>
      </c>
      <c r="F302" s="11">
        <f t="shared" si="13"/>
        <v>3480</v>
      </c>
      <c r="G302" s="12">
        <f t="shared" si="14"/>
        <v>2000</v>
      </c>
    </row>
    <row r="303" spans="1:7" x14ac:dyDescent="0.25">
      <c r="A303" s="8">
        <v>4558</v>
      </c>
      <c r="B303" s="9" t="s">
        <v>433</v>
      </c>
      <c r="C303" s="9" t="s">
        <v>434</v>
      </c>
      <c r="D303" s="10">
        <v>2112</v>
      </c>
      <c r="E303" s="3" t="str">
        <f t="shared" si="12"/>
        <v>Peyer|Michael</v>
      </c>
      <c r="F303" s="11">
        <f t="shared" si="13"/>
        <v>4558</v>
      </c>
      <c r="G303" s="12">
        <f t="shared" si="14"/>
        <v>2112</v>
      </c>
    </row>
    <row r="304" spans="1:7" x14ac:dyDescent="0.25">
      <c r="A304" s="8">
        <v>63521</v>
      </c>
      <c r="B304" s="9" t="s">
        <v>435</v>
      </c>
      <c r="C304" s="9" t="s">
        <v>436</v>
      </c>
      <c r="D304" s="10">
        <v>2112</v>
      </c>
      <c r="E304" s="3" t="str">
        <f t="shared" si="12"/>
        <v>Pfiffner|Reto</v>
      </c>
      <c r="F304" s="11">
        <f t="shared" si="13"/>
        <v>63521</v>
      </c>
      <c r="G304" s="12">
        <f t="shared" si="14"/>
        <v>2112</v>
      </c>
    </row>
    <row r="305" spans="1:7" x14ac:dyDescent="0.25">
      <c r="A305" s="8">
        <v>56022</v>
      </c>
      <c r="B305" s="9" t="s">
        <v>437</v>
      </c>
      <c r="C305" s="9" t="s">
        <v>438</v>
      </c>
      <c r="D305" s="10">
        <v>2113</v>
      </c>
      <c r="E305" s="3" t="str">
        <f t="shared" si="12"/>
        <v>Pfister|Jlona</v>
      </c>
      <c r="F305" s="11">
        <f t="shared" si="13"/>
        <v>56022</v>
      </c>
      <c r="G305" s="12">
        <f t="shared" si="14"/>
        <v>2113</v>
      </c>
    </row>
    <row r="306" spans="1:7" x14ac:dyDescent="0.25">
      <c r="A306" s="8">
        <v>57033</v>
      </c>
      <c r="B306" s="9" t="s">
        <v>437</v>
      </c>
      <c r="C306" s="9" t="s">
        <v>72</v>
      </c>
      <c r="D306" s="10">
        <v>2212</v>
      </c>
      <c r="E306" s="3" t="str">
        <f t="shared" si="12"/>
        <v>Pfister|Thomas</v>
      </c>
      <c r="F306" s="11">
        <f t="shared" si="13"/>
        <v>57033</v>
      </c>
      <c r="G306" s="12">
        <f t="shared" si="14"/>
        <v>2212</v>
      </c>
    </row>
    <row r="307" spans="1:7" x14ac:dyDescent="0.25">
      <c r="A307" s="8">
        <v>4008</v>
      </c>
      <c r="B307" s="9" t="s">
        <v>439</v>
      </c>
      <c r="C307" s="9" t="s">
        <v>115</v>
      </c>
      <c r="D307" s="10">
        <v>2112</v>
      </c>
      <c r="E307" s="3" t="str">
        <f t="shared" si="12"/>
        <v>Pfund|Jörg</v>
      </c>
      <c r="F307" s="11">
        <f t="shared" si="13"/>
        <v>4008</v>
      </c>
      <c r="G307" s="12">
        <f t="shared" si="14"/>
        <v>2112</v>
      </c>
    </row>
    <row r="308" spans="1:7" x14ac:dyDescent="0.25">
      <c r="A308" s="8">
        <v>57014</v>
      </c>
      <c r="B308" s="9" t="s">
        <v>440</v>
      </c>
      <c r="C308" s="9" t="s">
        <v>110</v>
      </c>
      <c r="D308" s="10">
        <v>2112</v>
      </c>
      <c r="E308" s="3" t="str">
        <f t="shared" si="12"/>
        <v>Piemontesi|Bruno</v>
      </c>
      <c r="F308" s="11">
        <f t="shared" si="13"/>
        <v>57014</v>
      </c>
      <c r="G308" s="12">
        <f t="shared" si="14"/>
        <v>2112</v>
      </c>
    </row>
    <row r="309" spans="1:7" x14ac:dyDescent="0.25">
      <c r="A309" s="8">
        <v>4594</v>
      </c>
      <c r="B309" s="9" t="s">
        <v>441</v>
      </c>
      <c r="C309" s="9" t="s">
        <v>110</v>
      </c>
      <c r="D309" s="10">
        <v>2112</v>
      </c>
      <c r="E309" s="3" t="str">
        <f t="shared" si="12"/>
        <v>Pignat|Bruno</v>
      </c>
      <c r="F309" s="11">
        <f t="shared" si="13"/>
        <v>4594</v>
      </c>
      <c r="G309" s="12">
        <f t="shared" si="14"/>
        <v>2112</v>
      </c>
    </row>
    <row r="310" spans="1:7" x14ac:dyDescent="0.25">
      <c r="A310" s="8">
        <v>63538</v>
      </c>
      <c r="B310" s="9" t="s">
        <v>442</v>
      </c>
      <c r="C310" s="9" t="s">
        <v>86</v>
      </c>
      <c r="D310" s="10">
        <v>2112</v>
      </c>
      <c r="E310" s="3" t="str">
        <f t="shared" si="12"/>
        <v>Piller|Markus</v>
      </c>
      <c r="F310" s="11">
        <f t="shared" si="13"/>
        <v>63538</v>
      </c>
      <c r="G310" s="12">
        <f t="shared" si="14"/>
        <v>2112</v>
      </c>
    </row>
    <row r="311" spans="1:7" x14ac:dyDescent="0.25">
      <c r="A311" s="8">
        <v>2450</v>
      </c>
      <c r="B311" s="9" t="s">
        <v>443</v>
      </c>
      <c r="C311" s="9" t="s">
        <v>444</v>
      </c>
      <c r="D311" s="10">
        <v>2214</v>
      </c>
      <c r="E311" s="3" t="str">
        <f t="shared" si="12"/>
        <v>Pilss|Othmar</v>
      </c>
      <c r="F311" s="11">
        <f t="shared" si="13"/>
        <v>2450</v>
      </c>
      <c r="G311" s="12">
        <f t="shared" si="14"/>
        <v>2214</v>
      </c>
    </row>
    <row r="312" spans="1:7" x14ac:dyDescent="0.25">
      <c r="A312" s="8">
        <v>59035</v>
      </c>
      <c r="B312" s="9" t="s">
        <v>445</v>
      </c>
      <c r="C312" s="9" t="s">
        <v>446</v>
      </c>
      <c r="D312" s="10">
        <v>2112</v>
      </c>
      <c r="E312" s="3" t="str">
        <f t="shared" si="12"/>
        <v>Poos|Ervin</v>
      </c>
      <c r="F312" s="11">
        <f t="shared" si="13"/>
        <v>59035</v>
      </c>
      <c r="G312" s="12">
        <f t="shared" si="14"/>
        <v>2112</v>
      </c>
    </row>
    <row r="313" spans="1:7" x14ac:dyDescent="0.25">
      <c r="A313" s="8">
        <v>57010</v>
      </c>
      <c r="B313" s="9" t="s">
        <v>447</v>
      </c>
      <c r="C313" s="9" t="s">
        <v>448</v>
      </c>
      <c r="D313" s="10">
        <v>2112</v>
      </c>
      <c r="E313" s="3" t="str">
        <f t="shared" si="12"/>
        <v>Prenrecaj|Gjergj</v>
      </c>
      <c r="F313" s="11">
        <f t="shared" si="13"/>
        <v>57010</v>
      </c>
      <c r="G313" s="12">
        <f t="shared" si="14"/>
        <v>2112</v>
      </c>
    </row>
    <row r="314" spans="1:7" x14ac:dyDescent="0.25">
      <c r="A314" s="8">
        <v>60017</v>
      </c>
      <c r="B314" s="9" t="s">
        <v>447</v>
      </c>
      <c r="C314" s="9" t="s">
        <v>449</v>
      </c>
      <c r="D314" s="10">
        <v>2112</v>
      </c>
      <c r="E314" s="3" t="str">
        <f t="shared" si="12"/>
        <v>Prenrecaj|Pjeter</v>
      </c>
      <c r="F314" s="11">
        <f t="shared" si="13"/>
        <v>60017</v>
      </c>
      <c r="G314" s="12">
        <f t="shared" si="14"/>
        <v>2112</v>
      </c>
    </row>
    <row r="315" spans="1:7" x14ac:dyDescent="0.25">
      <c r="A315" s="8">
        <v>63515</v>
      </c>
      <c r="B315" s="9" t="s">
        <v>450</v>
      </c>
      <c r="C315" s="9" t="s">
        <v>381</v>
      </c>
      <c r="D315" s="10">
        <v>2112</v>
      </c>
      <c r="E315" s="3" t="str">
        <f t="shared" si="12"/>
        <v>Räbsamen|Michel</v>
      </c>
      <c r="F315" s="11">
        <f t="shared" si="13"/>
        <v>63515</v>
      </c>
      <c r="G315" s="12">
        <f t="shared" si="14"/>
        <v>2112</v>
      </c>
    </row>
    <row r="316" spans="1:7" x14ac:dyDescent="0.25">
      <c r="A316" s="8">
        <v>60007</v>
      </c>
      <c r="B316" s="9" t="s">
        <v>451</v>
      </c>
      <c r="C316" s="9" t="s">
        <v>452</v>
      </c>
      <c r="D316" s="10">
        <v>2112</v>
      </c>
      <c r="E316" s="3" t="str">
        <f t="shared" si="12"/>
        <v>Ramadani|Muhamed</v>
      </c>
      <c r="F316" s="11">
        <f t="shared" si="13"/>
        <v>60007</v>
      </c>
      <c r="G316" s="12">
        <f t="shared" si="14"/>
        <v>2112</v>
      </c>
    </row>
    <row r="317" spans="1:7" x14ac:dyDescent="0.25">
      <c r="A317" s="8">
        <v>2261</v>
      </c>
      <c r="B317" s="9" t="s">
        <v>453</v>
      </c>
      <c r="C317" s="9" t="s">
        <v>8</v>
      </c>
      <c r="D317" s="10">
        <v>2009</v>
      </c>
      <c r="E317" s="3" t="str">
        <f t="shared" si="12"/>
        <v>Räuftlin|Peter</v>
      </c>
      <c r="F317" s="11">
        <f t="shared" si="13"/>
        <v>2261</v>
      </c>
      <c r="G317" s="12">
        <f t="shared" si="14"/>
        <v>2009</v>
      </c>
    </row>
    <row r="318" spans="1:7" x14ac:dyDescent="0.25">
      <c r="A318" s="8">
        <v>64017</v>
      </c>
      <c r="B318" s="9" t="s">
        <v>454</v>
      </c>
      <c r="C318" s="9" t="s">
        <v>86</v>
      </c>
      <c r="D318" s="10">
        <v>2112</v>
      </c>
      <c r="E318" s="3" t="str">
        <f t="shared" si="12"/>
        <v>Rea|Markus</v>
      </c>
      <c r="F318" s="11">
        <f t="shared" si="13"/>
        <v>64017</v>
      </c>
      <c r="G318" s="12">
        <f t="shared" si="14"/>
        <v>2112</v>
      </c>
    </row>
    <row r="319" spans="1:7" x14ac:dyDescent="0.25">
      <c r="A319" s="8">
        <v>59063</v>
      </c>
      <c r="B319" s="9" t="s">
        <v>455</v>
      </c>
      <c r="C319" s="9" t="s">
        <v>456</v>
      </c>
      <c r="D319" s="10">
        <v>2112</v>
      </c>
      <c r="E319" s="3" t="str">
        <f t="shared" si="12"/>
        <v>Reichmann|Günter</v>
      </c>
      <c r="F319" s="11">
        <f t="shared" si="13"/>
        <v>59063</v>
      </c>
      <c r="G319" s="12">
        <f t="shared" si="14"/>
        <v>2112</v>
      </c>
    </row>
    <row r="320" spans="1:7" x14ac:dyDescent="0.25">
      <c r="A320" s="8">
        <v>63006</v>
      </c>
      <c r="B320" s="9" t="s">
        <v>457</v>
      </c>
      <c r="C320" s="9" t="s">
        <v>458</v>
      </c>
      <c r="D320" s="10">
        <v>2212</v>
      </c>
      <c r="E320" s="3" t="str">
        <f t="shared" si="12"/>
        <v>Reiner|Alexander</v>
      </c>
      <c r="F320" s="11">
        <f t="shared" si="13"/>
        <v>63006</v>
      </c>
      <c r="G320" s="12">
        <f t="shared" si="14"/>
        <v>2212</v>
      </c>
    </row>
    <row r="321" spans="1:7" x14ac:dyDescent="0.25">
      <c r="A321" s="8">
        <v>65024</v>
      </c>
      <c r="B321" s="9" t="s">
        <v>459</v>
      </c>
      <c r="C321" s="9" t="s">
        <v>460</v>
      </c>
      <c r="D321" s="10">
        <v>2112</v>
      </c>
      <c r="E321" s="3" t="str">
        <f t="shared" si="12"/>
        <v>Renggli|Bernhard</v>
      </c>
      <c r="F321" s="11">
        <f t="shared" si="13"/>
        <v>65024</v>
      </c>
      <c r="G321" s="12">
        <f t="shared" si="14"/>
        <v>2112</v>
      </c>
    </row>
    <row r="322" spans="1:7" x14ac:dyDescent="0.25">
      <c r="A322" s="8">
        <v>2457</v>
      </c>
      <c r="B322" s="9" t="s">
        <v>459</v>
      </c>
      <c r="C322" s="9" t="s">
        <v>16</v>
      </c>
      <c r="D322" s="10">
        <v>2112</v>
      </c>
      <c r="E322" s="3" t="str">
        <f t="shared" si="12"/>
        <v>Renggli|Hans</v>
      </c>
      <c r="F322" s="11">
        <f t="shared" si="13"/>
        <v>2457</v>
      </c>
      <c r="G322" s="12">
        <f t="shared" si="14"/>
        <v>2112</v>
      </c>
    </row>
    <row r="323" spans="1:7" x14ac:dyDescent="0.25">
      <c r="A323" s="8">
        <v>59000</v>
      </c>
      <c r="B323" s="9" t="s">
        <v>459</v>
      </c>
      <c r="C323" s="9" t="s">
        <v>86</v>
      </c>
      <c r="D323" s="10">
        <v>2112</v>
      </c>
      <c r="E323" s="3" t="str">
        <f t="shared" ref="E323:E386" si="15">CONCATENATE(B323,"|",C323)</f>
        <v>Renggli|Markus</v>
      </c>
      <c r="F323" s="11">
        <f t="shared" ref="F323:F386" si="16">A323</f>
        <v>59000</v>
      </c>
      <c r="G323" s="12">
        <f t="shared" ref="G323:G386" si="17">D323</f>
        <v>2112</v>
      </c>
    </row>
    <row r="324" spans="1:7" x14ac:dyDescent="0.25">
      <c r="A324" s="8">
        <v>3022</v>
      </c>
      <c r="B324" s="9" t="s">
        <v>461</v>
      </c>
      <c r="C324" s="9" t="s">
        <v>86</v>
      </c>
      <c r="D324" s="10">
        <v>2113</v>
      </c>
      <c r="E324" s="3" t="str">
        <f t="shared" si="15"/>
        <v>Rigert|Markus</v>
      </c>
      <c r="F324" s="11">
        <f t="shared" si="16"/>
        <v>3022</v>
      </c>
      <c r="G324" s="12">
        <f t="shared" si="17"/>
        <v>2113</v>
      </c>
    </row>
    <row r="325" spans="1:7" x14ac:dyDescent="0.25">
      <c r="A325" s="8">
        <v>61014</v>
      </c>
      <c r="B325" s="9" t="s">
        <v>462</v>
      </c>
      <c r="C325" s="9" t="s">
        <v>86</v>
      </c>
      <c r="D325" s="10">
        <v>2112</v>
      </c>
      <c r="E325" s="3" t="str">
        <f t="shared" si="15"/>
        <v>Rindlisbacher|Markus</v>
      </c>
      <c r="F325" s="11">
        <f t="shared" si="16"/>
        <v>61014</v>
      </c>
      <c r="G325" s="12">
        <f t="shared" si="17"/>
        <v>2112</v>
      </c>
    </row>
    <row r="326" spans="1:7" x14ac:dyDescent="0.25">
      <c r="A326" s="8">
        <v>5229</v>
      </c>
      <c r="B326" s="9" t="s">
        <v>463</v>
      </c>
      <c r="C326" s="9" t="s">
        <v>464</v>
      </c>
      <c r="D326" s="10">
        <v>2112</v>
      </c>
      <c r="E326" s="3" t="str">
        <f t="shared" si="15"/>
        <v>Ritthaler|Petra</v>
      </c>
      <c r="F326" s="11">
        <f t="shared" si="16"/>
        <v>5229</v>
      </c>
      <c r="G326" s="12">
        <f t="shared" si="17"/>
        <v>2112</v>
      </c>
    </row>
    <row r="327" spans="1:7" x14ac:dyDescent="0.25">
      <c r="A327" s="8">
        <v>64018</v>
      </c>
      <c r="B327" s="9" t="s">
        <v>465</v>
      </c>
      <c r="C327" s="9" t="s">
        <v>59</v>
      </c>
      <c r="D327" s="10">
        <v>2112</v>
      </c>
      <c r="E327" s="3" t="str">
        <f t="shared" si="15"/>
        <v>Rohrer|Christian</v>
      </c>
      <c r="F327" s="11">
        <f t="shared" si="16"/>
        <v>64018</v>
      </c>
      <c r="G327" s="12">
        <f t="shared" si="17"/>
        <v>2112</v>
      </c>
    </row>
    <row r="328" spans="1:7" x14ac:dyDescent="0.25">
      <c r="A328" s="8">
        <v>58020</v>
      </c>
      <c r="B328" s="9" t="s">
        <v>465</v>
      </c>
      <c r="C328" s="9" t="s">
        <v>101</v>
      </c>
      <c r="D328" s="10">
        <v>2112</v>
      </c>
      <c r="E328" s="3" t="str">
        <f t="shared" si="15"/>
        <v>Rohrer|Martin</v>
      </c>
      <c r="F328" s="11">
        <f t="shared" si="16"/>
        <v>58020</v>
      </c>
      <c r="G328" s="12">
        <f t="shared" si="17"/>
        <v>2112</v>
      </c>
    </row>
    <row r="329" spans="1:7" x14ac:dyDescent="0.25">
      <c r="A329" s="8">
        <v>59032</v>
      </c>
      <c r="B329" s="9" t="s">
        <v>466</v>
      </c>
      <c r="C329" s="9" t="s">
        <v>59</v>
      </c>
      <c r="D329" s="10">
        <v>2112</v>
      </c>
      <c r="E329" s="3" t="str">
        <f t="shared" si="15"/>
        <v>Roos|Christian</v>
      </c>
      <c r="F329" s="11">
        <f t="shared" si="16"/>
        <v>59032</v>
      </c>
      <c r="G329" s="12">
        <f t="shared" si="17"/>
        <v>2112</v>
      </c>
    </row>
    <row r="330" spans="1:7" x14ac:dyDescent="0.25">
      <c r="A330" s="8">
        <v>5034</v>
      </c>
      <c r="B330" s="9" t="s">
        <v>466</v>
      </c>
      <c r="C330" s="9" t="s">
        <v>28</v>
      </c>
      <c r="D330" s="10">
        <v>2210</v>
      </c>
      <c r="E330" s="3" t="str">
        <f t="shared" si="15"/>
        <v>Roos|Kurt</v>
      </c>
      <c r="F330" s="11">
        <f t="shared" si="16"/>
        <v>5034</v>
      </c>
      <c r="G330" s="12">
        <f t="shared" si="17"/>
        <v>2210</v>
      </c>
    </row>
    <row r="331" spans="1:7" x14ac:dyDescent="0.25">
      <c r="A331" s="8">
        <v>58038</v>
      </c>
      <c r="B331" s="9" t="s">
        <v>467</v>
      </c>
      <c r="C331" s="9" t="s">
        <v>468</v>
      </c>
      <c r="D331" s="10">
        <v>2112</v>
      </c>
      <c r="E331" s="3" t="str">
        <f t="shared" si="15"/>
        <v>Rost|Rainer</v>
      </c>
      <c r="F331" s="11">
        <f t="shared" si="16"/>
        <v>58038</v>
      </c>
      <c r="G331" s="12">
        <f t="shared" si="17"/>
        <v>2112</v>
      </c>
    </row>
    <row r="332" spans="1:7" x14ac:dyDescent="0.25">
      <c r="A332" s="8">
        <v>65032</v>
      </c>
      <c r="B332" s="9" t="s">
        <v>469</v>
      </c>
      <c r="C332" s="9" t="s">
        <v>283</v>
      </c>
      <c r="D332" s="10">
        <v>2112</v>
      </c>
      <c r="E332" s="3" t="str">
        <f t="shared" si="15"/>
        <v>Rota|Marco</v>
      </c>
      <c r="F332" s="11">
        <f t="shared" si="16"/>
        <v>65032</v>
      </c>
      <c r="G332" s="12">
        <f t="shared" si="17"/>
        <v>2112</v>
      </c>
    </row>
    <row r="333" spans="1:7" x14ac:dyDescent="0.25">
      <c r="A333" s="8">
        <v>65013</v>
      </c>
      <c r="B333" s="9" t="s">
        <v>470</v>
      </c>
      <c r="C333" s="9" t="s">
        <v>471</v>
      </c>
      <c r="D333" s="10">
        <v>2112</v>
      </c>
      <c r="E333" s="3" t="str">
        <f t="shared" si="15"/>
        <v>Rrustolli|Flamur</v>
      </c>
      <c r="F333" s="11">
        <f t="shared" si="16"/>
        <v>65013</v>
      </c>
      <c r="G333" s="12">
        <f t="shared" si="17"/>
        <v>2112</v>
      </c>
    </row>
    <row r="334" spans="1:7" x14ac:dyDescent="0.25">
      <c r="A334" s="8">
        <v>56013</v>
      </c>
      <c r="B334" s="9" t="s">
        <v>472</v>
      </c>
      <c r="C334" s="9" t="s">
        <v>72</v>
      </c>
      <c r="D334" s="10">
        <v>2113</v>
      </c>
      <c r="E334" s="3" t="str">
        <f t="shared" si="15"/>
        <v>Rüedi|Thomas</v>
      </c>
      <c r="F334" s="11">
        <f t="shared" si="16"/>
        <v>56013</v>
      </c>
      <c r="G334" s="12">
        <f t="shared" si="17"/>
        <v>2113</v>
      </c>
    </row>
    <row r="335" spans="1:7" x14ac:dyDescent="0.25">
      <c r="A335" s="8">
        <v>4571</v>
      </c>
      <c r="B335" s="9" t="s">
        <v>473</v>
      </c>
      <c r="C335" s="9" t="s">
        <v>6</v>
      </c>
      <c r="D335" s="10">
        <v>2210</v>
      </c>
      <c r="E335" s="3" t="str">
        <f t="shared" si="15"/>
        <v>Rüssli|Alois</v>
      </c>
      <c r="F335" s="11">
        <f t="shared" si="16"/>
        <v>4571</v>
      </c>
      <c r="G335" s="12">
        <f t="shared" si="17"/>
        <v>2210</v>
      </c>
    </row>
    <row r="336" spans="1:7" x14ac:dyDescent="0.25">
      <c r="A336" s="8">
        <v>52745</v>
      </c>
      <c r="B336" s="9" t="s">
        <v>474</v>
      </c>
      <c r="C336" s="9" t="s">
        <v>475</v>
      </c>
      <c r="D336" s="10">
        <v>2112</v>
      </c>
      <c r="E336" s="3" t="str">
        <f t="shared" si="15"/>
        <v>Sabeti|Vahid</v>
      </c>
      <c r="F336" s="11">
        <f t="shared" si="16"/>
        <v>52745</v>
      </c>
      <c r="G336" s="12">
        <f t="shared" si="17"/>
        <v>2112</v>
      </c>
    </row>
    <row r="337" spans="1:7" x14ac:dyDescent="0.25">
      <c r="A337" s="8">
        <v>59061</v>
      </c>
      <c r="B337" s="9" t="s">
        <v>476</v>
      </c>
      <c r="C337" s="9" t="s">
        <v>90</v>
      </c>
      <c r="D337" s="10">
        <v>2112</v>
      </c>
      <c r="E337" s="3" t="str">
        <f t="shared" si="15"/>
        <v>Schelbert|Daniel</v>
      </c>
      <c r="F337" s="11">
        <f t="shared" si="16"/>
        <v>59061</v>
      </c>
      <c r="G337" s="12">
        <f t="shared" si="17"/>
        <v>2112</v>
      </c>
    </row>
    <row r="338" spans="1:7" x14ac:dyDescent="0.25">
      <c r="A338" s="8">
        <v>3811</v>
      </c>
      <c r="B338" s="9" t="s">
        <v>477</v>
      </c>
      <c r="C338" s="9" t="s">
        <v>28</v>
      </c>
      <c r="D338" s="10">
        <v>2112</v>
      </c>
      <c r="E338" s="3" t="str">
        <f t="shared" si="15"/>
        <v>Schindler|Kurt</v>
      </c>
      <c r="F338" s="11">
        <f t="shared" si="16"/>
        <v>3811</v>
      </c>
      <c r="G338" s="12">
        <f t="shared" si="17"/>
        <v>2112</v>
      </c>
    </row>
    <row r="339" spans="1:7" x14ac:dyDescent="0.25">
      <c r="A339" s="8">
        <v>5450</v>
      </c>
      <c r="B339" s="9" t="s">
        <v>478</v>
      </c>
      <c r="C339" s="9" t="s">
        <v>178</v>
      </c>
      <c r="D339" s="10">
        <v>2010</v>
      </c>
      <c r="E339" s="3" t="str">
        <f t="shared" si="15"/>
        <v>Schmassmann|Norbert</v>
      </c>
      <c r="F339" s="11">
        <f t="shared" si="16"/>
        <v>5450</v>
      </c>
      <c r="G339" s="12">
        <f t="shared" si="17"/>
        <v>2010</v>
      </c>
    </row>
    <row r="340" spans="1:7" x14ac:dyDescent="0.25">
      <c r="A340" s="8">
        <v>3763</v>
      </c>
      <c r="B340" s="9" t="s">
        <v>479</v>
      </c>
      <c r="C340" s="9" t="s">
        <v>101</v>
      </c>
      <c r="D340" s="10">
        <v>2112</v>
      </c>
      <c r="E340" s="3" t="str">
        <f t="shared" si="15"/>
        <v>Schmid|Martin</v>
      </c>
      <c r="F340" s="11">
        <f t="shared" si="16"/>
        <v>3763</v>
      </c>
      <c r="G340" s="12">
        <f t="shared" si="17"/>
        <v>2112</v>
      </c>
    </row>
    <row r="341" spans="1:7" x14ac:dyDescent="0.25">
      <c r="A341" s="8">
        <v>4797</v>
      </c>
      <c r="B341" s="9" t="s">
        <v>480</v>
      </c>
      <c r="C341" s="9" t="s">
        <v>16</v>
      </c>
      <c r="D341" s="10">
        <v>2113</v>
      </c>
      <c r="E341" s="3" t="str">
        <f t="shared" si="15"/>
        <v>Schmidli|Hans</v>
      </c>
      <c r="F341" s="11">
        <f t="shared" si="16"/>
        <v>4797</v>
      </c>
      <c r="G341" s="12">
        <f t="shared" si="17"/>
        <v>2113</v>
      </c>
    </row>
    <row r="342" spans="1:7" x14ac:dyDescent="0.25">
      <c r="A342" s="8">
        <v>62035</v>
      </c>
      <c r="B342" s="9" t="s">
        <v>481</v>
      </c>
      <c r="C342" s="9" t="s">
        <v>482</v>
      </c>
      <c r="D342" s="10">
        <v>2112</v>
      </c>
      <c r="E342" s="3" t="str">
        <f t="shared" si="15"/>
        <v>Schneegass|Sven</v>
      </c>
      <c r="F342" s="11">
        <f t="shared" si="16"/>
        <v>62035</v>
      </c>
      <c r="G342" s="12">
        <f t="shared" si="17"/>
        <v>2112</v>
      </c>
    </row>
    <row r="343" spans="1:7" x14ac:dyDescent="0.25">
      <c r="A343" s="8">
        <v>2760</v>
      </c>
      <c r="B343" s="9" t="s">
        <v>483</v>
      </c>
      <c r="C343" s="9" t="s">
        <v>8</v>
      </c>
      <c r="D343" s="10">
        <v>2116</v>
      </c>
      <c r="E343" s="3" t="str">
        <f t="shared" si="15"/>
        <v>Schulthess|Peter</v>
      </c>
      <c r="F343" s="11">
        <f t="shared" si="16"/>
        <v>2760</v>
      </c>
      <c r="G343" s="12">
        <f t="shared" si="17"/>
        <v>2116</v>
      </c>
    </row>
    <row r="344" spans="1:7" x14ac:dyDescent="0.25">
      <c r="A344" s="8">
        <v>59051</v>
      </c>
      <c r="B344" s="9" t="s">
        <v>484</v>
      </c>
      <c r="C344" s="9" t="s">
        <v>485</v>
      </c>
      <c r="D344" s="10">
        <v>5012</v>
      </c>
      <c r="E344" s="3" t="str">
        <f t="shared" si="15"/>
        <v>Schwarz|Michèle</v>
      </c>
      <c r="F344" s="11">
        <f t="shared" si="16"/>
        <v>59051</v>
      </c>
      <c r="G344" s="12">
        <f t="shared" si="17"/>
        <v>5012</v>
      </c>
    </row>
    <row r="345" spans="1:7" x14ac:dyDescent="0.25">
      <c r="A345" s="8">
        <v>2986</v>
      </c>
      <c r="B345" s="9" t="s">
        <v>486</v>
      </c>
      <c r="C345" s="9" t="s">
        <v>206</v>
      </c>
      <c r="D345" s="10">
        <v>2112</v>
      </c>
      <c r="E345" s="3" t="str">
        <f t="shared" si="15"/>
        <v>Schwegler|Anton</v>
      </c>
      <c r="F345" s="11">
        <f t="shared" si="16"/>
        <v>2986</v>
      </c>
      <c r="G345" s="12">
        <f t="shared" si="17"/>
        <v>2112</v>
      </c>
    </row>
    <row r="346" spans="1:7" x14ac:dyDescent="0.25">
      <c r="A346" s="8">
        <v>63009</v>
      </c>
      <c r="B346" s="9" t="s">
        <v>487</v>
      </c>
      <c r="C346" s="9" t="s">
        <v>488</v>
      </c>
      <c r="D346" s="10">
        <v>2112</v>
      </c>
      <c r="E346" s="3" t="str">
        <f t="shared" si="15"/>
        <v>Screti|Franco</v>
      </c>
      <c r="F346" s="11">
        <f t="shared" si="16"/>
        <v>63009</v>
      </c>
      <c r="G346" s="12">
        <f t="shared" si="17"/>
        <v>2112</v>
      </c>
    </row>
    <row r="347" spans="1:7" x14ac:dyDescent="0.25">
      <c r="A347" s="8">
        <v>4233</v>
      </c>
      <c r="B347" s="9" t="s">
        <v>489</v>
      </c>
      <c r="C347" s="9" t="s">
        <v>142</v>
      </c>
      <c r="D347" s="10">
        <v>2112</v>
      </c>
      <c r="E347" s="3" t="str">
        <f t="shared" si="15"/>
        <v>Seger|Herbert</v>
      </c>
      <c r="F347" s="11">
        <f t="shared" si="16"/>
        <v>4233</v>
      </c>
      <c r="G347" s="12">
        <f t="shared" si="17"/>
        <v>2112</v>
      </c>
    </row>
    <row r="348" spans="1:7" x14ac:dyDescent="0.25">
      <c r="A348" s="8">
        <v>5214</v>
      </c>
      <c r="B348" s="9" t="s">
        <v>490</v>
      </c>
      <c r="C348" s="9" t="s">
        <v>491</v>
      </c>
      <c r="D348" s="10">
        <v>2110</v>
      </c>
      <c r="E348" s="3" t="str">
        <f t="shared" si="15"/>
        <v>Segui|Marcos</v>
      </c>
      <c r="F348" s="11">
        <f t="shared" si="16"/>
        <v>5214</v>
      </c>
      <c r="G348" s="12">
        <f t="shared" si="17"/>
        <v>2110</v>
      </c>
    </row>
    <row r="349" spans="1:7" x14ac:dyDescent="0.25">
      <c r="A349" s="8">
        <v>61011</v>
      </c>
      <c r="B349" s="9" t="s">
        <v>492</v>
      </c>
      <c r="C349" s="9" t="s">
        <v>90</v>
      </c>
      <c r="D349" s="10">
        <v>2000</v>
      </c>
      <c r="E349" s="3" t="str">
        <f t="shared" si="15"/>
        <v>Sidler|Daniel</v>
      </c>
      <c r="F349" s="11">
        <f t="shared" si="16"/>
        <v>61011</v>
      </c>
      <c r="G349" s="12">
        <f t="shared" si="17"/>
        <v>2000</v>
      </c>
    </row>
    <row r="350" spans="1:7" x14ac:dyDescent="0.25">
      <c r="A350" s="8">
        <v>63035</v>
      </c>
      <c r="B350" s="9" t="s">
        <v>493</v>
      </c>
      <c r="C350" s="9" t="s">
        <v>458</v>
      </c>
      <c r="D350" s="10">
        <v>2100</v>
      </c>
      <c r="E350" s="3" t="str">
        <f t="shared" si="15"/>
        <v>Siegenthaler|Alexander</v>
      </c>
      <c r="F350" s="11">
        <f t="shared" si="16"/>
        <v>63035</v>
      </c>
      <c r="G350" s="12">
        <f t="shared" si="17"/>
        <v>2100</v>
      </c>
    </row>
    <row r="351" spans="1:7" x14ac:dyDescent="0.25">
      <c r="A351" s="8">
        <v>60050</v>
      </c>
      <c r="B351" s="9" t="s">
        <v>494</v>
      </c>
      <c r="C351" s="9" t="s">
        <v>286</v>
      </c>
      <c r="D351" s="10">
        <v>2112</v>
      </c>
      <c r="E351" s="3" t="str">
        <f t="shared" si="15"/>
        <v>Siegrist|Karin</v>
      </c>
      <c r="F351" s="11">
        <f t="shared" si="16"/>
        <v>60050</v>
      </c>
      <c r="G351" s="12">
        <f t="shared" si="17"/>
        <v>2112</v>
      </c>
    </row>
    <row r="352" spans="1:7" x14ac:dyDescent="0.25">
      <c r="A352" s="8">
        <v>1652</v>
      </c>
      <c r="B352" s="9" t="s">
        <v>495</v>
      </c>
      <c r="C352" s="9" t="s">
        <v>496</v>
      </c>
      <c r="D352" s="10">
        <v>2112</v>
      </c>
      <c r="E352" s="3" t="str">
        <f t="shared" si="15"/>
        <v>Sigrist|Edgar</v>
      </c>
      <c r="F352" s="11">
        <f t="shared" si="16"/>
        <v>1652</v>
      </c>
      <c r="G352" s="12">
        <f t="shared" si="17"/>
        <v>2112</v>
      </c>
    </row>
    <row r="353" spans="1:7" x14ac:dyDescent="0.25">
      <c r="A353" s="8">
        <v>63531</v>
      </c>
      <c r="B353" s="9" t="s">
        <v>497</v>
      </c>
      <c r="C353" s="9" t="s">
        <v>498</v>
      </c>
      <c r="D353" s="10">
        <v>2112</v>
      </c>
      <c r="E353" s="3" t="str">
        <f t="shared" si="15"/>
        <v>Simic|Mico</v>
      </c>
      <c r="F353" s="11">
        <f t="shared" si="16"/>
        <v>63531</v>
      </c>
      <c r="G353" s="12">
        <f t="shared" si="17"/>
        <v>2112</v>
      </c>
    </row>
    <row r="354" spans="1:7" x14ac:dyDescent="0.25">
      <c r="A354" s="8">
        <v>53120</v>
      </c>
      <c r="B354" s="9" t="s">
        <v>499</v>
      </c>
      <c r="C354" s="9" t="s">
        <v>286</v>
      </c>
      <c r="D354" s="10">
        <v>2112</v>
      </c>
      <c r="E354" s="3" t="str">
        <f t="shared" si="15"/>
        <v>Singer|Karin</v>
      </c>
      <c r="F354" s="11">
        <f t="shared" si="16"/>
        <v>53120</v>
      </c>
      <c r="G354" s="12">
        <f t="shared" si="17"/>
        <v>2112</v>
      </c>
    </row>
    <row r="355" spans="1:7" x14ac:dyDescent="0.25">
      <c r="A355" s="8">
        <v>64016</v>
      </c>
      <c r="B355" s="9" t="s">
        <v>500</v>
      </c>
      <c r="C355" s="9" t="s">
        <v>501</v>
      </c>
      <c r="D355" s="10">
        <v>2112</v>
      </c>
      <c r="E355" s="3" t="str">
        <f t="shared" si="15"/>
        <v>Skeledzija|Mato</v>
      </c>
      <c r="F355" s="11">
        <f t="shared" si="16"/>
        <v>64016</v>
      </c>
      <c r="G355" s="12">
        <f t="shared" si="17"/>
        <v>2112</v>
      </c>
    </row>
    <row r="356" spans="1:7" x14ac:dyDescent="0.25">
      <c r="A356" s="8">
        <v>56537</v>
      </c>
      <c r="B356" s="9" t="s">
        <v>502</v>
      </c>
      <c r="C356" s="9" t="s">
        <v>138</v>
      </c>
      <c r="D356" s="10">
        <v>2112</v>
      </c>
      <c r="E356" s="3" t="str">
        <f t="shared" si="15"/>
        <v>Spataro|Antonio</v>
      </c>
      <c r="F356" s="11">
        <f t="shared" si="16"/>
        <v>56537</v>
      </c>
      <c r="G356" s="12">
        <f t="shared" si="17"/>
        <v>2112</v>
      </c>
    </row>
    <row r="357" spans="1:7" x14ac:dyDescent="0.25">
      <c r="A357" s="8">
        <v>58019</v>
      </c>
      <c r="B357" s="9" t="s">
        <v>503</v>
      </c>
      <c r="C357" s="9" t="s">
        <v>504</v>
      </c>
      <c r="D357" s="10">
        <v>2112</v>
      </c>
      <c r="E357" s="3" t="str">
        <f t="shared" si="15"/>
        <v>Speiser|Rita</v>
      </c>
      <c r="F357" s="11">
        <f t="shared" si="16"/>
        <v>58019</v>
      </c>
      <c r="G357" s="12">
        <f t="shared" si="17"/>
        <v>2112</v>
      </c>
    </row>
    <row r="358" spans="1:7" x14ac:dyDescent="0.25">
      <c r="A358" s="8">
        <v>2712</v>
      </c>
      <c r="B358" s="9" t="s">
        <v>505</v>
      </c>
      <c r="C358" s="9" t="s">
        <v>39</v>
      </c>
      <c r="D358" s="10">
        <v>2112</v>
      </c>
      <c r="E358" s="3" t="str">
        <f t="shared" si="15"/>
        <v>Stadelmann|Franz</v>
      </c>
      <c r="F358" s="11">
        <f t="shared" si="16"/>
        <v>2712</v>
      </c>
      <c r="G358" s="12">
        <f t="shared" si="17"/>
        <v>2112</v>
      </c>
    </row>
    <row r="359" spans="1:7" x14ac:dyDescent="0.25">
      <c r="A359" s="8">
        <v>62012</v>
      </c>
      <c r="B359" s="9" t="s">
        <v>505</v>
      </c>
      <c r="C359" s="9" t="s">
        <v>136</v>
      </c>
      <c r="D359" s="10">
        <v>2112</v>
      </c>
      <c r="E359" s="3" t="str">
        <f t="shared" si="15"/>
        <v>Stadelmann|Stefan</v>
      </c>
      <c r="F359" s="11">
        <f t="shared" si="16"/>
        <v>62012</v>
      </c>
      <c r="G359" s="12">
        <f t="shared" si="17"/>
        <v>2112</v>
      </c>
    </row>
    <row r="360" spans="1:7" x14ac:dyDescent="0.25">
      <c r="A360" s="8">
        <v>52739</v>
      </c>
      <c r="B360" s="9" t="s">
        <v>506</v>
      </c>
      <c r="C360" s="9" t="s">
        <v>507</v>
      </c>
      <c r="D360" s="10">
        <v>2112</v>
      </c>
      <c r="E360" s="3" t="str">
        <f t="shared" si="15"/>
        <v>Stalder|Ida</v>
      </c>
      <c r="F360" s="11">
        <f t="shared" si="16"/>
        <v>52739</v>
      </c>
      <c r="G360" s="12">
        <f t="shared" si="17"/>
        <v>2112</v>
      </c>
    </row>
    <row r="361" spans="1:7" x14ac:dyDescent="0.25">
      <c r="A361" s="8">
        <v>56538</v>
      </c>
      <c r="B361" s="9" t="s">
        <v>506</v>
      </c>
      <c r="C361" s="9" t="s">
        <v>101</v>
      </c>
      <c r="D361" s="10">
        <v>2112</v>
      </c>
      <c r="E361" s="3" t="str">
        <f t="shared" si="15"/>
        <v>Stalder|Martin</v>
      </c>
      <c r="F361" s="11">
        <f t="shared" si="16"/>
        <v>56538</v>
      </c>
      <c r="G361" s="12">
        <f t="shared" si="17"/>
        <v>2112</v>
      </c>
    </row>
    <row r="362" spans="1:7" x14ac:dyDescent="0.25">
      <c r="A362" s="8">
        <v>65014</v>
      </c>
      <c r="B362" s="9" t="s">
        <v>506</v>
      </c>
      <c r="C362" s="9" t="s">
        <v>63</v>
      </c>
      <c r="D362" s="10">
        <v>5131</v>
      </c>
      <c r="E362" s="3" t="str">
        <f t="shared" si="15"/>
        <v>Stalder|René</v>
      </c>
      <c r="F362" s="11">
        <f t="shared" si="16"/>
        <v>65014</v>
      </c>
      <c r="G362" s="12">
        <f t="shared" si="17"/>
        <v>5131</v>
      </c>
    </row>
    <row r="363" spans="1:7" x14ac:dyDescent="0.25">
      <c r="A363" s="8">
        <v>62033</v>
      </c>
      <c r="B363" s="9" t="s">
        <v>508</v>
      </c>
      <c r="C363" s="9" t="s">
        <v>509</v>
      </c>
      <c r="D363" s="10">
        <v>2112</v>
      </c>
      <c r="E363" s="3" t="str">
        <f t="shared" si="15"/>
        <v>Stankovic|Milovan</v>
      </c>
      <c r="F363" s="11">
        <f t="shared" si="16"/>
        <v>62033</v>
      </c>
      <c r="G363" s="12">
        <f t="shared" si="17"/>
        <v>2112</v>
      </c>
    </row>
    <row r="364" spans="1:7" x14ac:dyDescent="0.25">
      <c r="A364" s="8">
        <v>2875</v>
      </c>
      <c r="B364" s="9" t="s">
        <v>510</v>
      </c>
      <c r="C364" s="9" t="s">
        <v>32</v>
      </c>
      <c r="D364" s="10">
        <v>2113</v>
      </c>
      <c r="E364" s="3" t="str">
        <f t="shared" si="15"/>
        <v>Steiner|Beat</v>
      </c>
      <c r="F364" s="11">
        <f t="shared" si="16"/>
        <v>2875</v>
      </c>
      <c r="G364" s="12">
        <f t="shared" si="17"/>
        <v>2113</v>
      </c>
    </row>
    <row r="365" spans="1:7" x14ac:dyDescent="0.25">
      <c r="A365" s="8">
        <v>63025</v>
      </c>
      <c r="B365" s="9" t="s">
        <v>510</v>
      </c>
      <c r="C365" s="9" t="s">
        <v>226</v>
      </c>
      <c r="D365" s="10">
        <v>5131</v>
      </c>
      <c r="E365" s="3" t="str">
        <f t="shared" si="15"/>
        <v>Steiner|Paul</v>
      </c>
      <c r="F365" s="11">
        <f t="shared" si="16"/>
        <v>63025</v>
      </c>
      <c r="G365" s="12">
        <f t="shared" si="17"/>
        <v>5131</v>
      </c>
    </row>
    <row r="366" spans="1:7" x14ac:dyDescent="0.25">
      <c r="A366" s="8">
        <v>59050</v>
      </c>
      <c r="B366" s="9" t="s">
        <v>511</v>
      </c>
      <c r="C366" s="9" t="s">
        <v>512</v>
      </c>
      <c r="D366" s="10">
        <v>2112</v>
      </c>
      <c r="E366" s="3" t="str">
        <f t="shared" si="15"/>
        <v>Steliga|Eva</v>
      </c>
      <c r="F366" s="11">
        <f t="shared" si="16"/>
        <v>59050</v>
      </c>
      <c r="G366" s="12">
        <f t="shared" si="17"/>
        <v>2112</v>
      </c>
    </row>
    <row r="367" spans="1:7" x14ac:dyDescent="0.25">
      <c r="A367" s="8">
        <v>5265</v>
      </c>
      <c r="B367" s="9" t="s">
        <v>513</v>
      </c>
      <c r="C367" s="9" t="s">
        <v>16</v>
      </c>
      <c r="D367" s="10">
        <v>2221</v>
      </c>
      <c r="E367" s="3" t="str">
        <f t="shared" si="15"/>
        <v>Stirnimann|Hans</v>
      </c>
      <c r="F367" s="11">
        <f t="shared" si="16"/>
        <v>5265</v>
      </c>
      <c r="G367" s="12">
        <f t="shared" si="17"/>
        <v>2221</v>
      </c>
    </row>
    <row r="368" spans="1:7" x14ac:dyDescent="0.25">
      <c r="A368" s="8">
        <v>454</v>
      </c>
      <c r="B368" s="9" t="s">
        <v>514</v>
      </c>
      <c r="C368" s="9" t="s">
        <v>36</v>
      </c>
      <c r="D368" s="10">
        <v>5131</v>
      </c>
      <c r="E368" s="3" t="str">
        <f t="shared" si="15"/>
        <v>Studhalter|Josef</v>
      </c>
      <c r="F368" s="11">
        <f t="shared" si="16"/>
        <v>454</v>
      </c>
      <c r="G368" s="12">
        <f t="shared" si="17"/>
        <v>5131</v>
      </c>
    </row>
    <row r="369" spans="1:7" x14ac:dyDescent="0.25">
      <c r="A369" s="8">
        <v>59047</v>
      </c>
      <c r="B369" s="9" t="s">
        <v>515</v>
      </c>
      <c r="C369" s="9" t="s">
        <v>101</v>
      </c>
      <c r="D369" s="10">
        <v>2112</v>
      </c>
      <c r="E369" s="3" t="str">
        <f t="shared" si="15"/>
        <v>Stukenberg|Martin</v>
      </c>
      <c r="F369" s="11">
        <f t="shared" si="16"/>
        <v>59047</v>
      </c>
      <c r="G369" s="12">
        <f t="shared" si="17"/>
        <v>2112</v>
      </c>
    </row>
    <row r="370" spans="1:7" x14ac:dyDescent="0.25">
      <c r="A370" s="8">
        <v>63511</v>
      </c>
      <c r="B370" s="9" t="s">
        <v>516</v>
      </c>
      <c r="C370" s="9" t="s">
        <v>517</v>
      </c>
      <c r="D370" s="10">
        <v>2112</v>
      </c>
      <c r="E370" s="3" t="str">
        <f t="shared" si="15"/>
        <v>Sucur|Srdjan</v>
      </c>
      <c r="F370" s="11">
        <f t="shared" si="16"/>
        <v>63511</v>
      </c>
      <c r="G370" s="12">
        <f t="shared" si="17"/>
        <v>2112</v>
      </c>
    </row>
    <row r="371" spans="1:7" x14ac:dyDescent="0.25">
      <c r="A371" s="8">
        <v>58012</v>
      </c>
      <c r="B371" s="9" t="s">
        <v>518</v>
      </c>
      <c r="C371" s="9" t="s">
        <v>36</v>
      </c>
      <c r="D371" s="10">
        <v>2112</v>
      </c>
      <c r="E371" s="3" t="str">
        <f t="shared" si="15"/>
        <v>Süess|Josef</v>
      </c>
      <c r="F371" s="11">
        <f t="shared" si="16"/>
        <v>58012</v>
      </c>
      <c r="G371" s="12">
        <f t="shared" si="17"/>
        <v>2112</v>
      </c>
    </row>
    <row r="372" spans="1:7" x14ac:dyDescent="0.25">
      <c r="A372" s="8">
        <v>59013</v>
      </c>
      <c r="B372" s="9" t="s">
        <v>519</v>
      </c>
      <c r="C372" s="9" t="s">
        <v>520</v>
      </c>
      <c r="D372" s="10">
        <v>2113</v>
      </c>
      <c r="E372" s="3" t="str">
        <f t="shared" si="15"/>
        <v>Sulejmani|Sadet</v>
      </c>
      <c r="F372" s="11">
        <f t="shared" si="16"/>
        <v>59013</v>
      </c>
      <c r="G372" s="12">
        <f t="shared" si="17"/>
        <v>2113</v>
      </c>
    </row>
    <row r="373" spans="1:7" x14ac:dyDescent="0.25">
      <c r="A373" s="8">
        <v>63001</v>
      </c>
      <c r="B373" s="9" t="s">
        <v>521</v>
      </c>
      <c r="C373" s="9" t="s">
        <v>522</v>
      </c>
      <c r="D373" s="10">
        <v>2112</v>
      </c>
      <c r="E373" s="3" t="str">
        <f t="shared" si="15"/>
        <v>Suter|Barbara</v>
      </c>
      <c r="F373" s="11">
        <f t="shared" si="16"/>
        <v>63001</v>
      </c>
      <c r="G373" s="12">
        <f t="shared" si="17"/>
        <v>2112</v>
      </c>
    </row>
    <row r="374" spans="1:7" x14ac:dyDescent="0.25">
      <c r="A374" s="8">
        <v>3913</v>
      </c>
      <c r="B374" s="9" t="s">
        <v>521</v>
      </c>
      <c r="C374" s="9" t="s">
        <v>523</v>
      </c>
      <c r="D374" s="10">
        <v>2112</v>
      </c>
      <c r="E374" s="3" t="str">
        <f t="shared" si="15"/>
        <v>Suter|Erich</v>
      </c>
      <c r="F374" s="11">
        <f t="shared" si="16"/>
        <v>3913</v>
      </c>
      <c r="G374" s="12">
        <f t="shared" si="17"/>
        <v>2112</v>
      </c>
    </row>
    <row r="375" spans="1:7" x14ac:dyDescent="0.25">
      <c r="A375" s="8">
        <v>2745</v>
      </c>
      <c r="B375" s="9" t="s">
        <v>521</v>
      </c>
      <c r="C375" s="9" t="s">
        <v>37</v>
      </c>
      <c r="D375" s="10">
        <v>2113</v>
      </c>
      <c r="E375" s="3" t="str">
        <f t="shared" si="15"/>
        <v>Suter|Urs</v>
      </c>
      <c r="F375" s="11">
        <f t="shared" si="16"/>
        <v>2745</v>
      </c>
      <c r="G375" s="12">
        <f t="shared" si="17"/>
        <v>2113</v>
      </c>
    </row>
    <row r="376" spans="1:7" x14ac:dyDescent="0.25">
      <c r="A376" s="8">
        <v>56000</v>
      </c>
      <c r="B376" s="9" t="s">
        <v>524</v>
      </c>
      <c r="C376" s="9" t="s">
        <v>311</v>
      </c>
      <c r="D376" s="10">
        <v>2113</v>
      </c>
      <c r="E376" s="3" t="str">
        <f t="shared" si="15"/>
        <v>Tesmanovic|Zeljko</v>
      </c>
      <c r="F376" s="11">
        <f t="shared" si="16"/>
        <v>56000</v>
      </c>
      <c r="G376" s="12">
        <f t="shared" si="17"/>
        <v>2113</v>
      </c>
    </row>
    <row r="377" spans="1:7" x14ac:dyDescent="0.25">
      <c r="A377" s="8">
        <v>60047</v>
      </c>
      <c r="B377" s="9" t="s">
        <v>525</v>
      </c>
      <c r="C377" s="9" t="s">
        <v>72</v>
      </c>
      <c r="D377" s="10">
        <v>2113</v>
      </c>
      <c r="E377" s="3" t="str">
        <f t="shared" si="15"/>
        <v>Thalmann|Thomas</v>
      </c>
      <c r="F377" s="11">
        <f t="shared" si="16"/>
        <v>60047</v>
      </c>
      <c r="G377" s="12">
        <f t="shared" si="17"/>
        <v>2113</v>
      </c>
    </row>
    <row r="378" spans="1:7" x14ac:dyDescent="0.25">
      <c r="A378" s="8">
        <v>4137</v>
      </c>
      <c r="B378" s="9" t="s">
        <v>526</v>
      </c>
      <c r="C378" s="9" t="s">
        <v>39</v>
      </c>
      <c r="D378" s="10">
        <v>2004</v>
      </c>
      <c r="E378" s="3" t="str">
        <f t="shared" si="15"/>
        <v>Theiler|Franz</v>
      </c>
      <c r="F378" s="11">
        <f t="shared" si="16"/>
        <v>4137</v>
      </c>
      <c r="G378" s="12">
        <f t="shared" si="17"/>
        <v>2004</v>
      </c>
    </row>
    <row r="379" spans="1:7" x14ac:dyDescent="0.25">
      <c r="A379" s="8">
        <v>65010</v>
      </c>
      <c r="B379" s="9" t="s">
        <v>527</v>
      </c>
      <c r="C379" s="9" t="s">
        <v>528</v>
      </c>
      <c r="D379" s="10">
        <v>5011</v>
      </c>
      <c r="E379" s="3" t="str">
        <f t="shared" si="15"/>
        <v>Thiele|Stefanie</v>
      </c>
      <c r="F379" s="11">
        <f t="shared" si="16"/>
        <v>65010</v>
      </c>
      <c r="G379" s="12">
        <f t="shared" si="17"/>
        <v>5011</v>
      </c>
    </row>
    <row r="380" spans="1:7" x14ac:dyDescent="0.25">
      <c r="A380" s="8">
        <v>5697</v>
      </c>
      <c r="B380" s="9" t="s">
        <v>529</v>
      </c>
      <c r="C380" s="9" t="s">
        <v>59</v>
      </c>
      <c r="D380" s="10">
        <v>2112</v>
      </c>
      <c r="E380" s="3" t="str">
        <f t="shared" si="15"/>
        <v>Thomalla|Christian</v>
      </c>
      <c r="F380" s="11">
        <f t="shared" si="16"/>
        <v>5697</v>
      </c>
      <c r="G380" s="12">
        <f t="shared" si="17"/>
        <v>2112</v>
      </c>
    </row>
    <row r="381" spans="1:7" x14ac:dyDescent="0.25">
      <c r="A381" s="8">
        <v>64014</v>
      </c>
      <c r="B381" s="9" t="s">
        <v>530</v>
      </c>
      <c r="C381" s="9" t="s">
        <v>61</v>
      </c>
      <c r="D381" s="10">
        <v>2005</v>
      </c>
      <c r="E381" s="3" t="str">
        <f t="shared" si="15"/>
        <v>Thüring|Tanja</v>
      </c>
      <c r="F381" s="11">
        <f t="shared" si="16"/>
        <v>64014</v>
      </c>
      <c r="G381" s="12">
        <f t="shared" si="17"/>
        <v>2005</v>
      </c>
    </row>
    <row r="382" spans="1:7" x14ac:dyDescent="0.25">
      <c r="A382" s="13">
        <v>2946</v>
      </c>
      <c r="B382" s="14" t="s">
        <v>1131</v>
      </c>
      <c r="C382" s="14" t="s">
        <v>180</v>
      </c>
      <c r="D382" s="18">
        <v>2002</v>
      </c>
      <c r="E382" s="3" t="str">
        <f t="shared" si="15"/>
        <v>Thuering|Werner</v>
      </c>
      <c r="F382" s="11">
        <f t="shared" si="16"/>
        <v>2946</v>
      </c>
      <c r="G382" s="12">
        <f t="shared" si="17"/>
        <v>2002</v>
      </c>
    </row>
    <row r="383" spans="1:7" x14ac:dyDescent="0.25">
      <c r="A383" s="8">
        <v>66001</v>
      </c>
      <c r="B383" s="9" t="s">
        <v>531</v>
      </c>
      <c r="C383" s="9" t="s">
        <v>220</v>
      </c>
      <c r="D383" s="10">
        <v>2112</v>
      </c>
      <c r="E383" s="3" t="str">
        <f t="shared" si="15"/>
        <v>Todorovic|Vladan</v>
      </c>
      <c r="F383" s="11">
        <f t="shared" si="16"/>
        <v>66001</v>
      </c>
      <c r="G383" s="12">
        <f t="shared" si="17"/>
        <v>2112</v>
      </c>
    </row>
    <row r="384" spans="1:7" x14ac:dyDescent="0.25">
      <c r="A384" s="8">
        <v>2603</v>
      </c>
      <c r="B384" s="9" t="s">
        <v>532</v>
      </c>
      <c r="C384" s="9" t="s">
        <v>41</v>
      </c>
      <c r="D384" s="10">
        <v>2112</v>
      </c>
      <c r="E384" s="3" t="str">
        <f t="shared" si="15"/>
        <v>Tresch|Roland</v>
      </c>
      <c r="F384" s="11">
        <f t="shared" si="16"/>
        <v>2603</v>
      </c>
      <c r="G384" s="12">
        <f t="shared" si="17"/>
        <v>2112</v>
      </c>
    </row>
    <row r="385" spans="1:7" x14ac:dyDescent="0.25">
      <c r="A385" s="8">
        <v>2668</v>
      </c>
      <c r="B385" s="9" t="s">
        <v>533</v>
      </c>
      <c r="C385" s="9" t="s">
        <v>8</v>
      </c>
      <c r="D385" s="10">
        <v>2112</v>
      </c>
      <c r="E385" s="3" t="str">
        <f t="shared" si="15"/>
        <v>Troxler|Peter</v>
      </c>
      <c r="F385" s="11">
        <f t="shared" si="16"/>
        <v>2668</v>
      </c>
      <c r="G385" s="12">
        <f t="shared" si="17"/>
        <v>2112</v>
      </c>
    </row>
    <row r="386" spans="1:7" x14ac:dyDescent="0.25">
      <c r="A386" s="8">
        <v>2924</v>
      </c>
      <c r="B386" s="9" t="s">
        <v>534</v>
      </c>
      <c r="C386" s="9" t="s">
        <v>136</v>
      </c>
      <c r="D386" s="10">
        <v>2112</v>
      </c>
      <c r="E386" s="3" t="str">
        <f t="shared" si="15"/>
        <v>Tschäulin|Stefan</v>
      </c>
      <c r="F386" s="11">
        <f t="shared" si="16"/>
        <v>2924</v>
      </c>
      <c r="G386" s="12">
        <f t="shared" si="17"/>
        <v>2112</v>
      </c>
    </row>
    <row r="387" spans="1:7" x14ac:dyDescent="0.25">
      <c r="A387" s="8">
        <v>62011</v>
      </c>
      <c r="B387" s="9" t="s">
        <v>535</v>
      </c>
      <c r="C387" s="9" t="s">
        <v>536</v>
      </c>
      <c r="D387" s="10">
        <v>2112</v>
      </c>
      <c r="E387" s="3" t="str">
        <f t="shared" ref="E387:E438" si="18">CONCATENATE(B387,"|",C387)</f>
        <v>Tyrodimos|Alexandros</v>
      </c>
      <c r="F387" s="11">
        <f t="shared" ref="F387:F438" si="19">A387</f>
        <v>62011</v>
      </c>
      <c r="G387" s="12">
        <f t="shared" ref="G387:G438" si="20">D387</f>
        <v>2112</v>
      </c>
    </row>
    <row r="388" spans="1:7" x14ac:dyDescent="0.25">
      <c r="A388" s="8">
        <v>58042</v>
      </c>
      <c r="B388" s="9" t="s">
        <v>537</v>
      </c>
      <c r="C388" s="9" t="s">
        <v>8</v>
      </c>
      <c r="D388" s="10">
        <v>2112</v>
      </c>
      <c r="E388" s="3" t="str">
        <f t="shared" si="18"/>
        <v>Ungricht|Peter</v>
      </c>
      <c r="F388" s="11">
        <f t="shared" si="19"/>
        <v>58042</v>
      </c>
      <c r="G388" s="12">
        <f t="shared" si="20"/>
        <v>2112</v>
      </c>
    </row>
    <row r="389" spans="1:7" x14ac:dyDescent="0.25">
      <c r="A389" s="8">
        <v>6009</v>
      </c>
      <c r="B389" s="9" t="s">
        <v>538</v>
      </c>
      <c r="C389" s="9" t="s">
        <v>436</v>
      </c>
      <c r="D389" s="10">
        <v>2000</v>
      </c>
      <c r="E389" s="3" t="str">
        <f t="shared" si="18"/>
        <v>Unternährer|Reto</v>
      </c>
      <c r="F389" s="11">
        <f t="shared" si="19"/>
        <v>6009</v>
      </c>
      <c r="G389" s="12">
        <f t="shared" si="20"/>
        <v>2000</v>
      </c>
    </row>
    <row r="390" spans="1:7" x14ac:dyDescent="0.25">
      <c r="A390" s="8">
        <v>54003</v>
      </c>
      <c r="B390" s="9" t="s">
        <v>539</v>
      </c>
      <c r="C390" s="9" t="s">
        <v>523</v>
      </c>
      <c r="D390" s="10">
        <v>2112</v>
      </c>
      <c r="E390" s="3" t="str">
        <f t="shared" si="18"/>
        <v>Veigl|Erich</v>
      </c>
      <c r="F390" s="11">
        <f t="shared" si="19"/>
        <v>54003</v>
      </c>
      <c r="G390" s="12">
        <f t="shared" si="20"/>
        <v>2112</v>
      </c>
    </row>
    <row r="391" spans="1:7" x14ac:dyDescent="0.25">
      <c r="A391" s="8">
        <v>60020</v>
      </c>
      <c r="B391" s="9" t="s">
        <v>540</v>
      </c>
      <c r="C391" s="9" t="s">
        <v>541</v>
      </c>
      <c r="D391" s="10">
        <v>2214</v>
      </c>
      <c r="E391" s="3" t="str">
        <f t="shared" si="18"/>
        <v>Velthuys|Wietse</v>
      </c>
      <c r="F391" s="11">
        <f t="shared" si="19"/>
        <v>60020</v>
      </c>
      <c r="G391" s="12">
        <f t="shared" si="20"/>
        <v>2214</v>
      </c>
    </row>
    <row r="392" spans="1:7" x14ac:dyDescent="0.25">
      <c r="A392" s="8">
        <v>57008</v>
      </c>
      <c r="B392" s="9" t="s">
        <v>542</v>
      </c>
      <c r="C392" s="9" t="s">
        <v>543</v>
      </c>
      <c r="D392" s="10">
        <v>2112</v>
      </c>
      <c r="E392" s="3" t="str">
        <f t="shared" si="18"/>
        <v>Vidor|Krisztian</v>
      </c>
      <c r="F392" s="11">
        <f t="shared" si="19"/>
        <v>57008</v>
      </c>
      <c r="G392" s="12">
        <f t="shared" si="20"/>
        <v>2112</v>
      </c>
    </row>
    <row r="393" spans="1:7" x14ac:dyDescent="0.25">
      <c r="A393" s="8">
        <v>4555</v>
      </c>
      <c r="B393" s="9" t="s">
        <v>544</v>
      </c>
      <c r="C393" s="9" t="s">
        <v>427</v>
      </c>
      <c r="D393" s="10">
        <v>2112</v>
      </c>
      <c r="E393" s="3" t="str">
        <f t="shared" si="18"/>
        <v>Vieira Gameiro|Manuel</v>
      </c>
      <c r="F393" s="11">
        <f t="shared" si="19"/>
        <v>4555</v>
      </c>
      <c r="G393" s="12">
        <f t="shared" si="20"/>
        <v>2112</v>
      </c>
    </row>
    <row r="394" spans="1:7" x14ac:dyDescent="0.25">
      <c r="A394" s="8">
        <v>56540</v>
      </c>
      <c r="B394" s="9" t="s">
        <v>545</v>
      </c>
      <c r="C394" s="9" t="s">
        <v>546</v>
      </c>
      <c r="D394" s="10">
        <v>2112</v>
      </c>
      <c r="E394" s="3" t="str">
        <f t="shared" si="18"/>
        <v>Voci|Francesco</v>
      </c>
      <c r="F394" s="11">
        <f t="shared" si="19"/>
        <v>56540</v>
      </c>
      <c r="G394" s="12">
        <f t="shared" si="20"/>
        <v>2112</v>
      </c>
    </row>
    <row r="395" spans="1:7" x14ac:dyDescent="0.25">
      <c r="A395" s="8">
        <v>2271</v>
      </c>
      <c r="B395" s="9" t="s">
        <v>547</v>
      </c>
      <c r="C395" s="9" t="s">
        <v>32</v>
      </c>
      <c r="D395" s="10">
        <v>2112</v>
      </c>
      <c r="E395" s="3" t="str">
        <f t="shared" si="18"/>
        <v>Vogel|Beat</v>
      </c>
      <c r="F395" s="11">
        <f t="shared" si="19"/>
        <v>2271</v>
      </c>
      <c r="G395" s="12">
        <f t="shared" si="20"/>
        <v>2112</v>
      </c>
    </row>
    <row r="396" spans="1:7" x14ac:dyDescent="0.25">
      <c r="A396" s="8">
        <v>4550</v>
      </c>
      <c r="B396" s="9" t="s">
        <v>547</v>
      </c>
      <c r="C396" s="9" t="s">
        <v>16</v>
      </c>
      <c r="D396" s="10">
        <v>2112</v>
      </c>
      <c r="E396" s="3" t="str">
        <f t="shared" si="18"/>
        <v>Vogel|Hans</v>
      </c>
      <c r="F396" s="11">
        <f t="shared" si="19"/>
        <v>4550</v>
      </c>
      <c r="G396" s="12">
        <f t="shared" si="20"/>
        <v>2112</v>
      </c>
    </row>
    <row r="397" spans="1:7" x14ac:dyDescent="0.25">
      <c r="A397" s="8">
        <v>63506</v>
      </c>
      <c r="B397" s="9" t="s">
        <v>547</v>
      </c>
      <c r="C397" s="9" t="s">
        <v>36</v>
      </c>
      <c r="D397" s="10">
        <v>2112</v>
      </c>
      <c r="E397" s="3" t="str">
        <f t="shared" si="18"/>
        <v>Vogel|Josef</v>
      </c>
      <c r="F397" s="11">
        <f t="shared" si="19"/>
        <v>63506</v>
      </c>
      <c r="G397" s="12">
        <f t="shared" si="20"/>
        <v>2112</v>
      </c>
    </row>
    <row r="398" spans="1:7" x14ac:dyDescent="0.25">
      <c r="A398" s="8">
        <v>52857</v>
      </c>
      <c r="B398" s="9" t="s">
        <v>547</v>
      </c>
      <c r="C398" s="9" t="s">
        <v>548</v>
      </c>
      <c r="D398" s="10">
        <v>2113</v>
      </c>
      <c r="E398" s="3" t="str">
        <f t="shared" si="18"/>
        <v>Vogel|Matthias</v>
      </c>
      <c r="F398" s="11">
        <f t="shared" si="19"/>
        <v>52857</v>
      </c>
      <c r="G398" s="12">
        <f t="shared" si="20"/>
        <v>2113</v>
      </c>
    </row>
    <row r="399" spans="1:7" x14ac:dyDescent="0.25">
      <c r="A399" s="8">
        <v>59005</v>
      </c>
      <c r="B399" s="9" t="s">
        <v>549</v>
      </c>
      <c r="C399" s="9" t="s">
        <v>550</v>
      </c>
      <c r="D399" s="10">
        <v>2112</v>
      </c>
      <c r="E399" s="3" t="str">
        <f t="shared" si="18"/>
        <v>Volic|Anto</v>
      </c>
      <c r="F399" s="11">
        <f t="shared" si="19"/>
        <v>59005</v>
      </c>
      <c r="G399" s="12">
        <f t="shared" si="20"/>
        <v>2112</v>
      </c>
    </row>
    <row r="400" spans="1:7" x14ac:dyDescent="0.25">
      <c r="A400" s="8">
        <v>62028</v>
      </c>
      <c r="B400" s="9" t="s">
        <v>549</v>
      </c>
      <c r="C400" s="9" t="s">
        <v>350</v>
      </c>
      <c r="D400" s="10">
        <v>2112</v>
      </c>
      <c r="E400" s="3" t="str">
        <f t="shared" si="18"/>
        <v>Volic|Marko</v>
      </c>
      <c r="F400" s="11">
        <f t="shared" si="19"/>
        <v>62028</v>
      </c>
      <c r="G400" s="12">
        <f t="shared" si="20"/>
        <v>2112</v>
      </c>
    </row>
    <row r="401" spans="1:7" x14ac:dyDescent="0.25">
      <c r="A401" s="8">
        <v>65019</v>
      </c>
      <c r="B401" s="9" t="s">
        <v>551</v>
      </c>
      <c r="C401" s="9" t="s">
        <v>72</v>
      </c>
      <c r="D401" s="10">
        <v>2005</v>
      </c>
      <c r="E401" s="3" t="str">
        <f t="shared" si="18"/>
        <v>von Allmen|Thomas</v>
      </c>
      <c r="F401" s="11">
        <f t="shared" si="19"/>
        <v>65019</v>
      </c>
      <c r="G401" s="12">
        <f t="shared" si="20"/>
        <v>2005</v>
      </c>
    </row>
    <row r="402" spans="1:7" x14ac:dyDescent="0.25">
      <c r="A402" s="8">
        <v>65002</v>
      </c>
      <c r="B402" s="9" t="s">
        <v>552</v>
      </c>
      <c r="C402" s="9" t="s">
        <v>101</v>
      </c>
      <c r="D402" s="10">
        <v>2112</v>
      </c>
      <c r="E402" s="3" t="str">
        <f t="shared" si="18"/>
        <v>von Flüe|Martin</v>
      </c>
      <c r="F402" s="11">
        <f t="shared" si="19"/>
        <v>65002</v>
      </c>
      <c r="G402" s="12">
        <f t="shared" si="20"/>
        <v>2112</v>
      </c>
    </row>
    <row r="403" spans="1:7" x14ac:dyDescent="0.25">
      <c r="A403" s="8">
        <v>65038</v>
      </c>
      <c r="B403" s="9" t="s">
        <v>553</v>
      </c>
      <c r="C403" s="9" t="s">
        <v>554</v>
      </c>
      <c r="D403" s="10">
        <v>2004</v>
      </c>
      <c r="E403" s="3" t="str">
        <f t="shared" si="18"/>
        <v>von Rotz|Janik</v>
      </c>
      <c r="F403" s="11">
        <f t="shared" si="19"/>
        <v>65038</v>
      </c>
      <c r="G403" s="12">
        <f t="shared" si="20"/>
        <v>2004</v>
      </c>
    </row>
    <row r="404" spans="1:7" x14ac:dyDescent="0.25">
      <c r="A404" s="8">
        <v>62023</v>
      </c>
      <c r="B404" s="9" t="s">
        <v>555</v>
      </c>
      <c r="C404" s="9" t="s">
        <v>556</v>
      </c>
      <c r="D404" s="10">
        <v>2008</v>
      </c>
      <c r="E404" s="3" t="str">
        <f t="shared" si="18"/>
        <v>Vukovic|Aleksandar</v>
      </c>
      <c r="F404" s="11">
        <f t="shared" si="19"/>
        <v>62023</v>
      </c>
      <c r="G404" s="12">
        <f t="shared" si="20"/>
        <v>2008</v>
      </c>
    </row>
    <row r="405" spans="1:7" x14ac:dyDescent="0.25">
      <c r="A405" s="8">
        <v>2823</v>
      </c>
      <c r="B405" s="9" t="s">
        <v>557</v>
      </c>
      <c r="C405" s="9" t="s">
        <v>320</v>
      </c>
      <c r="D405" s="10">
        <v>2100</v>
      </c>
      <c r="E405" s="3" t="str">
        <f t="shared" si="18"/>
        <v>Walker|Richard</v>
      </c>
      <c r="F405" s="11">
        <f t="shared" si="19"/>
        <v>2823</v>
      </c>
      <c r="G405" s="12">
        <f t="shared" si="20"/>
        <v>2100</v>
      </c>
    </row>
    <row r="406" spans="1:7" x14ac:dyDescent="0.25">
      <c r="A406" s="8">
        <v>59066</v>
      </c>
      <c r="B406" s="9" t="s">
        <v>558</v>
      </c>
      <c r="C406" s="9" t="s">
        <v>559</v>
      </c>
      <c r="D406" s="10">
        <v>2003</v>
      </c>
      <c r="E406" s="3" t="str">
        <f t="shared" si="18"/>
        <v>Wanner|Marcelle</v>
      </c>
      <c r="F406" s="11">
        <f t="shared" si="19"/>
        <v>59066</v>
      </c>
      <c r="G406" s="12">
        <f t="shared" si="20"/>
        <v>2003</v>
      </c>
    </row>
    <row r="407" spans="1:7" x14ac:dyDescent="0.25">
      <c r="A407" s="8">
        <v>61010</v>
      </c>
      <c r="B407" s="9" t="s">
        <v>560</v>
      </c>
      <c r="C407" s="9" t="s">
        <v>485</v>
      </c>
      <c r="D407" s="10">
        <v>5011</v>
      </c>
      <c r="E407" s="3" t="str">
        <f t="shared" si="18"/>
        <v>Waser|Michèle</v>
      </c>
      <c r="F407" s="11">
        <f t="shared" si="19"/>
        <v>61010</v>
      </c>
      <c r="G407" s="12">
        <f t="shared" si="20"/>
        <v>5011</v>
      </c>
    </row>
    <row r="408" spans="1:7" x14ac:dyDescent="0.25">
      <c r="A408" s="8">
        <v>471</v>
      </c>
      <c r="B408" s="9" t="s">
        <v>561</v>
      </c>
      <c r="C408" s="9" t="s">
        <v>458</v>
      </c>
      <c r="D408" s="10">
        <v>2112</v>
      </c>
      <c r="E408" s="3" t="str">
        <f t="shared" si="18"/>
        <v>Weber|Alexander</v>
      </c>
      <c r="F408" s="11">
        <f t="shared" si="19"/>
        <v>471</v>
      </c>
      <c r="G408" s="12">
        <f t="shared" si="20"/>
        <v>2112</v>
      </c>
    </row>
    <row r="409" spans="1:7" x14ac:dyDescent="0.25">
      <c r="A409" s="8">
        <v>5623</v>
      </c>
      <c r="B409" s="9" t="s">
        <v>561</v>
      </c>
      <c r="C409" s="9" t="s">
        <v>144</v>
      </c>
      <c r="D409" s="10">
        <v>2112</v>
      </c>
      <c r="E409" s="3" t="str">
        <f t="shared" si="18"/>
        <v>Weber|Marianne</v>
      </c>
      <c r="F409" s="11">
        <f t="shared" si="19"/>
        <v>5623</v>
      </c>
      <c r="G409" s="12">
        <f t="shared" si="20"/>
        <v>2112</v>
      </c>
    </row>
    <row r="410" spans="1:7" x14ac:dyDescent="0.25">
      <c r="A410" s="8">
        <v>2978</v>
      </c>
      <c r="B410" s="9" t="s">
        <v>562</v>
      </c>
      <c r="C410" s="9" t="s">
        <v>36</v>
      </c>
      <c r="D410" s="10">
        <v>2110</v>
      </c>
      <c r="E410" s="3" t="str">
        <f t="shared" si="18"/>
        <v>Wechsler|Josef</v>
      </c>
      <c r="F410" s="11">
        <f t="shared" si="19"/>
        <v>2978</v>
      </c>
      <c r="G410" s="12">
        <f t="shared" si="20"/>
        <v>2110</v>
      </c>
    </row>
    <row r="411" spans="1:7" x14ac:dyDescent="0.25">
      <c r="A411" s="8">
        <v>62024</v>
      </c>
      <c r="B411" s="9" t="s">
        <v>562</v>
      </c>
      <c r="C411" s="9" t="s">
        <v>563</v>
      </c>
      <c r="D411" s="10">
        <v>2005</v>
      </c>
      <c r="E411" s="3" t="str">
        <f t="shared" si="18"/>
        <v>Wechsler|Melina</v>
      </c>
      <c r="F411" s="11">
        <f t="shared" si="19"/>
        <v>62024</v>
      </c>
      <c r="G411" s="12">
        <f t="shared" si="20"/>
        <v>2005</v>
      </c>
    </row>
    <row r="412" spans="1:7" x14ac:dyDescent="0.25">
      <c r="A412" s="8">
        <v>55004</v>
      </c>
      <c r="B412" s="9" t="s">
        <v>564</v>
      </c>
      <c r="C412" s="9" t="s">
        <v>313</v>
      </c>
      <c r="D412" s="10">
        <v>2010</v>
      </c>
      <c r="E412" s="3" t="str">
        <f t="shared" si="18"/>
        <v>Wechsler-Kohler|Ursula</v>
      </c>
      <c r="F412" s="11">
        <f t="shared" si="19"/>
        <v>55004</v>
      </c>
      <c r="G412" s="12">
        <f t="shared" si="20"/>
        <v>2010</v>
      </c>
    </row>
    <row r="413" spans="1:7" x14ac:dyDescent="0.25">
      <c r="A413" s="8">
        <v>60003</v>
      </c>
      <c r="B413" s="9" t="s">
        <v>565</v>
      </c>
      <c r="C413" s="9" t="s">
        <v>86</v>
      </c>
      <c r="D413" s="10">
        <v>2112</v>
      </c>
      <c r="E413" s="3" t="str">
        <f t="shared" si="18"/>
        <v>Weickart|Markus</v>
      </c>
      <c r="F413" s="11">
        <f t="shared" si="19"/>
        <v>60003</v>
      </c>
      <c r="G413" s="12">
        <f t="shared" si="20"/>
        <v>2112</v>
      </c>
    </row>
    <row r="414" spans="1:7" x14ac:dyDescent="0.25">
      <c r="A414" s="8">
        <v>63030</v>
      </c>
      <c r="B414" s="9" t="s">
        <v>566</v>
      </c>
      <c r="C414" s="9" t="s">
        <v>523</v>
      </c>
      <c r="D414" s="10">
        <v>2221</v>
      </c>
      <c r="E414" s="3" t="str">
        <f t="shared" si="18"/>
        <v>Wenger|Erich</v>
      </c>
      <c r="F414" s="11">
        <f t="shared" si="19"/>
        <v>63030</v>
      </c>
      <c r="G414" s="12">
        <f t="shared" si="20"/>
        <v>2221</v>
      </c>
    </row>
    <row r="415" spans="1:7" x14ac:dyDescent="0.25">
      <c r="A415" s="8">
        <v>59015</v>
      </c>
      <c r="B415" s="9" t="s">
        <v>567</v>
      </c>
      <c r="C415" s="9" t="s">
        <v>568</v>
      </c>
      <c r="D415" s="10">
        <v>2112</v>
      </c>
      <c r="E415" s="3" t="str">
        <f t="shared" si="18"/>
        <v>Wiegand|Horst</v>
      </c>
      <c r="F415" s="11">
        <f t="shared" si="19"/>
        <v>59015</v>
      </c>
      <c r="G415" s="12">
        <f t="shared" si="20"/>
        <v>2112</v>
      </c>
    </row>
    <row r="416" spans="1:7" x14ac:dyDescent="0.25">
      <c r="A416" s="8">
        <v>5337</v>
      </c>
      <c r="B416" s="9" t="s">
        <v>569</v>
      </c>
      <c r="C416" s="9" t="s">
        <v>188</v>
      </c>
      <c r="D416" s="10">
        <v>2214</v>
      </c>
      <c r="E416" s="3" t="str">
        <f t="shared" si="18"/>
        <v>Wigger|Ronny</v>
      </c>
      <c r="F416" s="11">
        <f t="shared" si="19"/>
        <v>5337</v>
      </c>
      <c r="G416" s="12">
        <f t="shared" si="20"/>
        <v>2214</v>
      </c>
    </row>
    <row r="417" spans="1:7" x14ac:dyDescent="0.25">
      <c r="A417" s="8">
        <v>63016</v>
      </c>
      <c r="B417" s="9" t="s">
        <v>570</v>
      </c>
      <c r="C417" s="9" t="s">
        <v>82</v>
      </c>
      <c r="D417" s="10">
        <v>2100</v>
      </c>
      <c r="E417" s="3" t="str">
        <f t="shared" si="18"/>
        <v>Willimann|Daniela</v>
      </c>
      <c r="F417" s="11">
        <f t="shared" si="19"/>
        <v>63016</v>
      </c>
      <c r="G417" s="12">
        <f t="shared" si="20"/>
        <v>2100</v>
      </c>
    </row>
    <row r="418" spans="1:7" x14ac:dyDescent="0.25">
      <c r="A418" s="8">
        <v>60023</v>
      </c>
      <c r="B418" s="9" t="s">
        <v>571</v>
      </c>
      <c r="C418" s="9" t="s">
        <v>436</v>
      </c>
      <c r="D418" s="10">
        <v>2112</v>
      </c>
      <c r="E418" s="3" t="str">
        <f t="shared" si="18"/>
        <v>Wirth|Reto</v>
      </c>
      <c r="F418" s="11">
        <f t="shared" si="19"/>
        <v>60023</v>
      </c>
      <c r="G418" s="12">
        <f t="shared" si="20"/>
        <v>2112</v>
      </c>
    </row>
    <row r="419" spans="1:7" x14ac:dyDescent="0.25">
      <c r="A419" s="8">
        <v>62007</v>
      </c>
      <c r="B419" s="9" t="s">
        <v>572</v>
      </c>
      <c r="C419" s="9" t="s">
        <v>84</v>
      </c>
      <c r="D419" s="10">
        <v>2112</v>
      </c>
      <c r="E419" s="3" t="str">
        <f t="shared" si="18"/>
        <v>Witschi|Roger</v>
      </c>
      <c r="F419" s="11">
        <f t="shared" si="19"/>
        <v>62007</v>
      </c>
      <c r="G419" s="12">
        <f t="shared" si="20"/>
        <v>2112</v>
      </c>
    </row>
    <row r="420" spans="1:7" x14ac:dyDescent="0.25">
      <c r="A420" s="8">
        <v>56020</v>
      </c>
      <c r="B420" s="9" t="s">
        <v>573</v>
      </c>
      <c r="C420" s="9" t="s">
        <v>180</v>
      </c>
      <c r="D420" s="10">
        <v>2112</v>
      </c>
      <c r="E420" s="3" t="str">
        <f t="shared" si="18"/>
        <v>Wyrsch|Werner</v>
      </c>
      <c r="F420" s="11">
        <f t="shared" si="19"/>
        <v>56020</v>
      </c>
      <c r="G420" s="12">
        <f t="shared" si="20"/>
        <v>2112</v>
      </c>
    </row>
    <row r="421" spans="1:7" x14ac:dyDescent="0.25">
      <c r="A421" s="8">
        <v>58046</v>
      </c>
      <c r="B421" s="9" t="s">
        <v>574</v>
      </c>
      <c r="C421" s="9" t="s">
        <v>575</v>
      </c>
      <c r="D421" s="10">
        <v>2112</v>
      </c>
      <c r="E421" s="3" t="str">
        <f t="shared" si="18"/>
        <v>Xagoraris|Evangelos</v>
      </c>
      <c r="F421" s="11">
        <f t="shared" si="19"/>
        <v>58046</v>
      </c>
      <c r="G421" s="12">
        <f t="shared" si="20"/>
        <v>2112</v>
      </c>
    </row>
    <row r="422" spans="1:7" x14ac:dyDescent="0.25">
      <c r="A422" s="8">
        <v>56005</v>
      </c>
      <c r="B422" s="9" t="s">
        <v>576</v>
      </c>
      <c r="C422" s="9" t="s">
        <v>577</v>
      </c>
      <c r="D422" s="10">
        <v>2112</v>
      </c>
      <c r="E422" s="3" t="str">
        <f t="shared" si="18"/>
        <v>Yadavar Nikravesh|Ghassem</v>
      </c>
      <c r="F422" s="11">
        <f t="shared" si="19"/>
        <v>56005</v>
      </c>
      <c r="G422" s="12">
        <f t="shared" si="20"/>
        <v>2112</v>
      </c>
    </row>
    <row r="423" spans="1:7" x14ac:dyDescent="0.25">
      <c r="A423" s="8">
        <v>55034</v>
      </c>
      <c r="B423" s="9" t="s">
        <v>578</v>
      </c>
      <c r="C423" s="9" t="s">
        <v>147</v>
      </c>
      <c r="D423" s="10">
        <v>2112</v>
      </c>
      <c r="E423" s="3" t="str">
        <f t="shared" si="18"/>
        <v>Ymeraga|Blerim</v>
      </c>
      <c r="F423" s="11">
        <f t="shared" si="19"/>
        <v>55034</v>
      </c>
      <c r="G423" s="12">
        <f t="shared" si="20"/>
        <v>2112</v>
      </c>
    </row>
    <row r="424" spans="1:7" x14ac:dyDescent="0.25">
      <c r="A424" s="8">
        <v>2906</v>
      </c>
      <c r="B424" s="9" t="s">
        <v>579</v>
      </c>
      <c r="C424" s="9" t="s">
        <v>580</v>
      </c>
      <c r="D424" s="10">
        <v>2214</v>
      </c>
      <c r="E424" s="3" t="str">
        <f t="shared" si="18"/>
        <v>Zanutta|Livio</v>
      </c>
      <c r="F424" s="11">
        <f t="shared" si="19"/>
        <v>2906</v>
      </c>
      <c r="G424" s="12">
        <f t="shared" si="20"/>
        <v>2214</v>
      </c>
    </row>
    <row r="425" spans="1:7" x14ac:dyDescent="0.25">
      <c r="A425" s="8">
        <v>5624</v>
      </c>
      <c r="B425" s="9" t="s">
        <v>581</v>
      </c>
      <c r="C425" s="9" t="s">
        <v>279</v>
      </c>
      <c r="D425" s="10">
        <v>2110</v>
      </c>
      <c r="E425" s="3" t="str">
        <f t="shared" si="18"/>
        <v>Zaugg|David</v>
      </c>
      <c r="F425" s="11">
        <f t="shared" si="19"/>
        <v>5624</v>
      </c>
      <c r="G425" s="12">
        <f t="shared" si="20"/>
        <v>2110</v>
      </c>
    </row>
    <row r="426" spans="1:7" x14ac:dyDescent="0.25">
      <c r="A426" s="8">
        <v>63537</v>
      </c>
      <c r="B426" s="9" t="s">
        <v>582</v>
      </c>
      <c r="C426" s="9" t="s">
        <v>70</v>
      </c>
      <c r="D426" s="10">
        <v>2112</v>
      </c>
      <c r="E426" s="3" t="str">
        <f t="shared" si="18"/>
        <v>Zecevic|Zoran</v>
      </c>
      <c r="F426" s="11">
        <f t="shared" si="19"/>
        <v>63537</v>
      </c>
      <c r="G426" s="12">
        <f t="shared" si="20"/>
        <v>2112</v>
      </c>
    </row>
    <row r="427" spans="1:7" x14ac:dyDescent="0.25">
      <c r="A427" s="8">
        <v>64010</v>
      </c>
      <c r="B427" s="9" t="s">
        <v>583</v>
      </c>
      <c r="C427" s="9" t="s">
        <v>275</v>
      </c>
      <c r="D427" s="10">
        <v>2200</v>
      </c>
      <c r="E427" s="3" t="str">
        <f t="shared" si="18"/>
        <v>Zemp|Andreas</v>
      </c>
      <c r="F427" s="11">
        <f t="shared" si="19"/>
        <v>64010</v>
      </c>
      <c r="G427" s="12">
        <f t="shared" si="20"/>
        <v>2200</v>
      </c>
    </row>
    <row r="428" spans="1:7" x14ac:dyDescent="0.25">
      <c r="A428" s="8">
        <v>2964</v>
      </c>
      <c r="B428" s="9" t="s">
        <v>583</v>
      </c>
      <c r="C428" s="9" t="s">
        <v>36</v>
      </c>
      <c r="D428" s="10">
        <v>2112</v>
      </c>
      <c r="E428" s="3" t="str">
        <f t="shared" si="18"/>
        <v>Zemp|Josef</v>
      </c>
      <c r="F428" s="11">
        <f t="shared" si="19"/>
        <v>2964</v>
      </c>
      <c r="G428" s="12">
        <f t="shared" si="20"/>
        <v>2112</v>
      </c>
    </row>
    <row r="429" spans="1:7" x14ac:dyDescent="0.25">
      <c r="A429" s="8">
        <v>63017</v>
      </c>
      <c r="B429" s="9" t="s">
        <v>584</v>
      </c>
      <c r="C429" s="9" t="s">
        <v>585</v>
      </c>
      <c r="D429" s="10">
        <v>2213</v>
      </c>
      <c r="E429" s="3" t="str">
        <f t="shared" si="18"/>
        <v>Zgraggen|Benjamin</v>
      </c>
      <c r="F429" s="11">
        <f t="shared" si="19"/>
        <v>63017</v>
      </c>
      <c r="G429" s="12">
        <f t="shared" si="20"/>
        <v>2213</v>
      </c>
    </row>
    <row r="430" spans="1:7" x14ac:dyDescent="0.25">
      <c r="A430" s="8">
        <v>3605</v>
      </c>
      <c r="B430" s="9" t="s">
        <v>586</v>
      </c>
      <c r="C430" s="9" t="s">
        <v>587</v>
      </c>
      <c r="D430" s="10">
        <v>2112</v>
      </c>
      <c r="E430" s="3" t="str">
        <f t="shared" si="18"/>
        <v>Zimmermann|Leo</v>
      </c>
      <c r="F430" s="11">
        <f t="shared" si="19"/>
        <v>3605</v>
      </c>
      <c r="G430" s="12">
        <f t="shared" si="20"/>
        <v>2112</v>
      </c>
    </row>
    <row r="431" spans="1:7" x14ac:dyDescent="0.25">
      <c r="A431" s="8">
        <v>58021</v>
      </c>
      <c r="B431" s="9" t="s">
        <v>586</v>
      </c>
      <c r="C431" s="9" t="s">
        <v>588</v>
      </c>
      <c r="D431" s="10">
        <v>2110</v>
      </c>
      <c r="E431" s="3" t="str">
        <f t="shared" si="18"/>
        <v>Zimmermann|Liselotte</v>
      </c>
      <c r="F431" s="11">
        <f t="shared" si="19"/>
        <v>58021</v>
      </c>
      <c r="G431" s="12">
        <f t="shared" si="20"/>
        <v>2110</v>
      </c>
    </row>
    <row r="432" spans="1:7" x14ac:dyDescent="0.25">
      <c r="A432" s="8">
        <v>64009</v>
      </c>
      <c r="B432" s="9" t="s">
        <v>586</v>
      </c>
      <c r="C432" s="9" t="s">
        <v>589</v>
      </c>
      <c r="D432" s="10">
        <v>2214</v>
      </c>
      <c r="E432" s="3" t="str">
        <f t="shared" si="18"/>
        <v>Zimmermann|Pirmin</v>
      </c>
      <c r="F432" s="11">
        <f t="shared" si="19"/>
        <v>64009</v>
      </c>
      <c r="G432" s="12">
        <f t="shared" si="20"/>
        <v>2214</v>
      </c>
    </row>
    <row r="433" spans="1:7" x14ac:dyDescent="0.25">
      <c r="A433" s="8">
        <v>55013</v>
      </c>
      <c r="B433" s="9" t="s">
        <v>590</v>
      </c>
      <c r="C433" s="9" t="s">
        <v>591</v>
      </c>
      <c r="D433" s="10">
        <v>2112</v>
      </c>
      <c r="E433" s="3" t="str">
        <f t="shared" si="18"/>
        <v>Zivadinovic|Milutin</v>
      </c>
      <c r="F433" s="11">
        <f t="shared" si="19"/>
        <v>55013</v>
      </c>
      <c r="G433" s="12">
        <f t="shared" si="20"/>
        <v>2112</v>
      </c>
    </row>
    <row r="434" spans="1:7" x14ac:dyDescent="0.25">
      <c r="A434" s="8">
        <v>65021</v>
      </c>
      <c r="B434" s="9" t="s">
        <v>592</v>
      </c>
      <c r="C434" s="9" t="s">
        <v>593</v>
      </c>
      <c r="D434" s="10">
        <v>2112</v>
      </c>
      <c r="E434" s="3" t="str">
        <f t="shared" si="18"/>
        <v>Zumbach-Reis dos Santos|Isabel</v>
      </c>
      <c r="F434" s="11">
        <f t="shared" si="19"/>
        <v>65021</v>
      </c>
      <c r="G434" s="12">
        <f t="shared" si="20"/>
        <v>2112</v>
      </c>
    </row>
    <row r="435" spans="1:7" x14ac:dyDescent="0.25">
      <c r="A435" s="8">
        <v>56542</v>
      </c>
      <c r="B435" s="9" t="s">
        <v>594</v>
      </c>
      <c r="C435" s="9" t="s">
        <v>595</v>
      </c>
      <c r="D435" s="10">
        <v>2214</v>
      </c>
      <c r="E435" s="3" t="str">
        <f t="shared" si="18"/>
        <v>Zumberi|Redzep</v>
      </c>
      <c r="F435" s="11">
        <f t="shared" si="19"/>
        <v>56542</v>
      </c>
      <c r="G435" s="12">
        <f t="shared" si="20"/>
        <v>2214</v>
      </c>
    </row>
    <row r="436" spans="1:7" x14ac:dyDescent="0.25">
      <c r="A436" s="8">
        <v>59004</v>
      </c>
      <c r="B436" s="9" t="s">
        <v>596</v>
      </c>
      <c r="C436" s="9" t="s">
        <v>59</v>
      </c>
      <c r="D436" s="10">
        <v>2200</v>
      </c>
      <c r="E436" s="3" t="str">
        <f t="shared" si="18"/>
        <v>Zumsteg|Christian</v>
      </c>
      <c r="F436" s="11">
        <f t="shared" si="19"/>
        <v>59004</v>
      </c>
      <c r="G436" s="12">
        <f t="shared" si="20"/>
        <v>2200</v>
      </c>
    </row>
    <row r="437" spans="1:7" x14ac:dyDescent="0.25">
      <c r="A437" s="8">
        <v>56543</v>
      </c>
      <c r="B437" s="9" t="s">
        <v>597</v>
      </c>
      <c r="C437" s="9" t="s">
        <v>6</v>
      </c>
      <c r="D437" s="10">
        <v>2112</v>
      </c>
      <c r="E437" s="3" t="str">
        <f t="shared" si="18"/>
        <v>Zurfluh|Alois</v>
      </c>
      <c r="F437" s="11">
        <f t="shared" si="19"/>
        <v>56543</v>
      </c>
      <c r="G437" s="12">
        <f t="shared" si="20"/>
        <v>2112</v>
      </c>
    </row>
    <row r="438" spans="1:7" x14ac:dyDescent="0.25">
      <c r="A438" s="8">
        <v>63539</v>
      </c>
      <c r="B438" s="9" t="s">
        <v>598</v>
      </c>
      <c r="C438" s="9" t="s">
        <v>599</v>
      </c>
      <c r="D438" s="10">
        <v>2112</v>
      </c>
      <c r="E438" s="3" t="str">
        <f t="shared" si="18"/>
        <v>Zymberi|Selman</v>
      </c>
      <c r="F438" s="11">
        <f t="shared" si="19"/>
        <v>63539</v>
      </c>
      <c r="G438" s="12">
        <f t="shared" si="20"/>
        <v>2112</v>
      </c>
    </row>
    <row r="439" spans="1:7" x14ac:dyDescent="0.25">
      <c r="A439" s="8">
        <v>66007</v>
      </c>
      <c r="B439" s="19" t="s">
        <v>2032</v>
      </c>
      <c r="C439" s="19" t="s">
        <v>1513</v>
      </c>
      <c r="D439" s="10">
        <v>5131</v>
      </c>
      <c r="E439" s="3" t="str">
        <f t="shared" ref="E439" si="21">CONCATENATE(B439,"|",C439)</f>
        <v>Zumbühl|Claudia</v>
      </c>
      <c r="F439" s="11">
        <f t="shared" ref="F439" si="22">A439</f>
        <v>66007</v>
      </c>
      <c r="G439" s="12">
        <f t="shared" ref="G439" si="23">D439</f>
        <v>5131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opLeftCell="D55" workbookViewId="0">
      <selection activeCell="D47" sqref="D47"/>
    </sheetView>
  </sheetViews>
  <sheetFormatPr baseColWidth="10" defaultRowHeight="15" x14ac:dyDescent="0.25"/>
  <cols>
    <col min="1" max="1" width="6.7109375" bestFit="1" customWidth="1"/>
    <col min="2" max="2" width="24.5703125" bestFit="1" customWidth="1"/>
    <col min="3" max="3" width="31.85546875" bestFit="1" customWidth="1"/>
    <col min="4" max="4" width="37.5703125" bestFit="1" customWidth="1"/>
    <col min="5" max="5" width="37.5703125" customWidth="1"/>
    <col min="6" max="6" width="9.42578125" bestFit="1" customWidth="1"/>
    <col min="7" max="7" width="7.5703125" bestFit="1" customWidth="1"/>
  </cols>
  <sheetData>
    <row r="1" spans="1:21" x14ac:dyDescent="0.25">
      <c r="A1" t="s">
        <v>600</v>
      </c>
      <c r="B1" t="s">
        <v>601</v>
      </c>
      <c r="C1" t="s">
        <v>602</v>
      </c>
      <c r="D1" t="s">
        <v>2036</v>
      </c>
      <c r="E1" t="s">
        <v>603</v>
      </c>
      <c r="F1" t="s">
        <v>2037</v>
      </c>
      <c r="G1" t="s">
        <v>2038</v>
      </c>
      <c r="H1" t="s">
        <v>604</v>
      </c>
      <c r="I1" t="s">
        <v>2039</v>
      </c>
      <c r="J1" t="s">
        <v>2040</v>
      </c>
      <c r="K1" t="s">
        <v>2041</v>
      </c>
      <c r="L1" t="s">
        <v>2042</v>
      </c>
      <c r="M1" t="s">
        <v>2043</v>
      </c>
      <c r="N1" t="s">
        <v>2044</v>
      </c>
      <c r="O1" t="s">
        <v>2045</v>
      </c>
      <c r="P1" t="s">
        <v>2046</v>
      </c>
      <c r="Q1" t="s">
        <v>2047</v>
      </c>
      <c r="R1" t="s">
        <v>2048</v>
      </c>
      <c r="S1" t="s">
        <v>605</v>
      </c>
      <c r="T1" t="s">
        <v>2049</v>
      </c>
      <c r="U1" s="1" t="s">
        <v>2034</v>
      </c>
    </row>
    <row r="2" spans="1:21" x14ac:dyDescent="0.25">
      <c r="A2">
        <v>235</v>
      </c>
      <c r="B2" t="s">
        <v>606</v>
      </c>
      <c r="C2" t="s">
        <v>607</v>
      </c>
      <c r="D2" t="s">
        <v>2050</v>
      </c>
      <c r="G2">
        <v>0</v>
      </c>
      <c r="I2">
        <v>0</v>
      </c>
      <c r="J2" t="s">
        <v>2051</v>
      </c>
      <c r="K2" t="s">
        <v>2051</v>
      </c>
      <c r="L2">
        <v>512</v>
      </c>
      <c r="M2" t="s">
        <v>2051</v>
      </c>
      <c r="N2" t="s">
        <v>2052</v>
      </c>
      <c r="O2" t="s">
        <v>2052</v>
      </c>
      <c r="P2" t="s">
        <v>2053</v>
      </c>
      <c r="Q2">
        <v>0</v>
      </c>
      <c r="S2">
        <v>8809</v>
      </c>
      <c r="U2" s="3" t="str">
        <f>IF(S2&lt;&gt;"",TEXT(S2,"0000"),"")</f>
        <v>8809</v>
      </c>
    </row>
    <row r="3" spans="1:21" x14ac:dyDescent="0.25">
      <c r="A3">
        <v>236</v>
      </c>
      <c r="B3" t="s">
        <v>608</v>
      </c>
      <c r="C3" t="s">
        <v>609</v>
      </c>
      <c r="D3" t="s">
        <v>2050</v>
      </c>
      <c r="G3">
        <v>0</v>
      </c>
      <c r="I3">
        <v>0</v>
      </c>
      <c r="J3" t="s">
        <v>2051</v>
      </c>
      <c r="K3" t="s">
        <v>2051</v>
      </c>
      <c r="L3">
        <v>512</v>
      </c>
      <c r="M3" t="s">
        <v>2051</v>
      </c>
      <c r="N3" t="s">
        <v>2052</v>
      </c>
      <c r="O3" t="s">
        <v>2052</v>
      </c>
      <c r="P3" t="s">
        <v>2053</v>
      </c>
      <c r="Q3">
        <v>0</v>
      </c>
      <c r="S3">
        <v>4463</v>
      </c>
      <c r="U3" s="3" t="str">
        <f t="shared" ref="U3:U66" si="0">IF(S3&lt;&gt;"",TEXT(S3,"0000"),"")</f>
        <v>4463</v>
      </c>
    </row>
    <row r="4" spans="1:21" x14ac:dyDescent="0.25">
      <c r="A4">
        <v>237</v>
      </c>
      <c r="B4" t="s">
        <v>610</v>
      </c>
      <c r="C4" t="s">
        <v>611</v>
      </c>
      <c r="D4" t="s">
        <v>2050</v>
      </c>
      <c r="E4" t="s">
        <v>1763</v>
      </c>
      <c r="G4">
        <v>0</v>
      </c>
      <c r="I4">
        <v>0</v>
      </c>
      <c r="J4" t="s">
        <v>2052</v>
      </c>
      <c r="K4" t="s">
        <v>2051</v>
      </c>
      <c r="L4">
        <v>512</v>
      </c>
      <c r="M4" t="s">
        <v>2051</v>
      </c>
      <c r="N4" t="s">
        <v>2052</v>
      </c>
      <c r="O4" t="s">
        <v>2052</v>
      </c>
      <c r="P4" t="s">
        <v>2053</v>
      </c>
      <c r="Q4">
        <v>0</v>
      </c>
      <c r="S4">
        <v>5814</v>
      </c>
      <c r="U4" s="3" t="str">
        <f t="shared" si="0"/>
        <v>5814</v>
      </c>
    </row>
    <row r="5" spans="1:21" x14ac:dyDescent="0.25">
      <c r="A5">
        <v>238</v>
      </c>
      <c r="B5" t="s">
        <v>612</v>
      </c>
      <c r="C5" t="s">
        <v>613</v>
      </c>
      <c r="D5" t="s">
        <v>2050</v>
      </c>
      <c r="G5">
        <v>0</v>
      </c>
      <c r="I5">
        <v>0</v>
      </c>
      <c r="J5" t="s">
        <v>2052</v>
      </c>
      <c r="K5" t="s">
        <v>2051</v>
      </c>
      <c r="L5">
        <v>512</v>
      </c>
      <c r="M5" t="s">
        <v>2051</v>
      </c>
      <c r="N5" t="s">
        <v>2052</v>
      </c>
      <c r="O5" t="s">
        <v>2052</v>
      </c>
      <c r="P5" t="s">
        <v>2053</v>
      </c>
      <c r="Q5">
        <v>0</v>
      </c>
      <c r="S5">
        <v>8507</v>
      </c>
      <c r="U5" s="3" t="str">
        <f t="shared" si="0"/>
        <v>8507</v>
      </c>
    </row>
    <row r="6" spans="1:21" x14ac:dyDescent="0.25">
      <c r="A6">
        <v>1</v>
      </c>
      <c r="B6" t="s">
        <v>614</v>
      </c>
      <c r="C6" t="s">
        <v>615</v>
      </c>
      <c r="D6" t="s">
        <v>2050</v>
      </c>
      <c r="F6" t="s">
        <v>2054</v>
      </c>
      <c r="G6">
        <v>0</v>
      </c>
      <c r="I6">
        <v>5</v>
      </c>
      <c r="J6" t="s">
        <v>2052</v>
      </c>
      <c r="K6" t="s">
        <v>2051</v>
      </c>
      <c r="L6">
        <v>512</v>
      </c>
      <c r="M6" t="s">
        <v>2051</v>
      </c>
      <c r="N6" t="s">
        <v>2052</v>
      </c>
      <c r="O6" t="s">
        <v>2052</v>
      </c>
      <c r="P6" t="s">
        <v>2053</v>
      </c>
      <c r="Q6">
        <v>0</v>
      </c>
      <c r="S6">
        <v>1234</v>
      </c>
      <c r="U6" s="3" t="str">
        <f t="shared" si="0"/>
        <v>1234</v>
      </c>
    </row>
    <row r="7" spans="1:21" x14ac:dyDescent="0.25">
      <c r="A7">
        <v>468</v>
      </c>
      <c r="B7" t="s">
        <v>616</v>
      </c>
      <c r="D7" t="s">
        <v>2050</v>
      </c>
      <c r="G7">
        <v>0</v>
      </c>
      <c r="I7">
        <v>0</v>
      </c>
      <c r="J7" t="s">
        <v>2052</v>
      </c>
      <c r="K7" t="s">
        <v>2051</v>
      </c>
      <c r="L7">
        <v>512</v>
      </c>
      <c r="M7" t="s">
        <v>2051</v>
      </c>
      <c r="N7" t="s">
        <v>2052</v>
      </c>
      <c r="O7" t="s">
        <v>2052</v>
      </c>
      <c r="P7" t="s">
        <v>2053</v>
      </c>
      <c r="Q7">
        <v>0</v>
      </c>
      <c r="U7" s="3" t="str">
        <f t="shared" si="0"/>
        <v/>
      </c>
    </row>
    <row r="8" spans="1:21" x14ac:dyDescent="0.25">
      <c r="A8">
        <v>239</v>
      </c>
      <c r="B8" t="s">
        <v>617</v>
      </c>
      <c r="C8" t="s">
        <v>618</v>
      </c>
      <c r="D8" t="s">
        <v>2050</v>
      </c>
      <c r="E8" t="s">
        <v>2055</v>
      </c>
      <c r="G8">
        <v>0</v>
      </c>
      <c r="I8">
        <v>0</v>
      </c>
      <c r="J8" t="s">
        <v>2052</v>
      </c>
      <c r="K8" t="s">
        <v>2051</v>
      </c>
      <c r="L8">
        <v>512</v>
      </c>
      <c r="M8" t="s">
        <v>2051</v>
      </c>
      <c r="N8" t="s">
        <v>2052</v>
      </c>
      <c r="O8" t="s">
        <v>2052</v>
      </c>
      <c r="P8" t="s">
        <v>2053</v>
      </c>
      <c r="Q8">
        <v>0</v>
      </c>
      <c r="S8">
        <v>4732</v>
      </c>
      <c r="U8" s="3" t="str">
        <f t="shared" si="0"/>
        <v>4732</v>
      </c>
    </row>
    <row r="9" spans="1:21" x14ac:dyDescent="0.25">
      <c r="A9">
        <v>240</v>
      </c>
      <c r="B9" t="s">
        <v>619</v>
      </c>
      <c r="C9" t="s">
        <v>620</v>
      </c>
      <c r="D9" t="s">
        <v>2050</v>
      </c>
      <c r="E9" t="s">
        <v>2056</v>
      </c>
      <c r="G9">
        <v>0</v>
      </c>
      <c r="H9">
        <v>5111</v>
      </c>
      <c r="I9">
        <v>0</v>
      </c>
      <c r="J9" t="s">
        <v>2052</v>
      </c>
      <c r="K9" t="s">
        <v>2051</v>
      </c>
      <c r="L9">
        <v>512</v>
      </c>
      <c r="M9" t="s">
        <v>2051</v>
      </c>
      <c r="N9" t="s">
        <v>2052</v>
      </c>
      <c r="O9" t="s">
        <v>2052</v>
      </c>
      <c r="P9" t="s">
        <v>2053</v>
      </c>
      <c r="Q9">
        <v>0</v>
      </c>
      <c r="S9">
        <v>6041</v>
      </c>
      <c r="U9" s="3" t="str">
        <f t="shared" si="0"/>
        <v>6041</v>
      </c>
    </row>
    <row r="10" spans="1:21" x14ac:dyDescent="0.25">
      <c r="A10">
        <v>241</v>
      </c>
      <c r="B10" t="s">
        <v>621</v>
      </c>
      <c r="C10" t="s">
        <v>622</v>
      </c>
      <c r="D10" t="s">
        <v>2050</v>
      </c>
      <c r="E10" t="s">
        <v>2057</v>
      </c>
      <c r="G10">
        <v>0</v>
      </c>
      <c r="H10">
        <v>5011</v>
      </c>
      <c r="I10">
        <v>0</v>
      </c>
      <c r="J10" t="s">
        <v>2052</v>
      </c>
      <c r="K10" t="s">
        <v>2051</v>
      </c>
      <c r="L10">
        <v>512</v>
      </c>
      <c r="M10" t="s">
        <v>2051</v>
      </c>
      <c r="N10" t="s">
        <v>2052</v>
      </c>
      <c r="O10" t="s">
        <v>2052</v>
      </c>
      <c r="P10" t="s">
        <v>2053</v>
      </c>
      <c r="Q10">
        <v>0</v>
      </c>
      <c r="S10">
        <v>8795</v>
      </c>
      <c r="U10" s="3" t="str">
        <f t="shared" si="0"/>
        <v>8795</v>
      </c>
    </row>
    <row r="11" spans="1:21" x14ac:dyDescent="0.25">
      <c r="A11">
        <v>242</v>
      </c>
      <c r="B11" t="s">
        <v>623</v>
      </c>
      <c r="C11" t="s">
        <v>624</v>
      </c>
      <c r="D11" t="s">
        <v>2050</v>
      </c>
      <c r="E11" t="s">
        <v>2058</v>
      </c>
      <c r="G11">
        <v>0</v>
      </c>
      <c r="I11">
        <v>0</v>
      </c>
      <c r="J11" t="s">
        <v>2052</v>
      </c>
      <c r="K11" t="s">
        <v>2051</v>
      </c>
      <c r="L11">
        <v>512</v>
      </c>
      <c r="M11" t="s">
        <v>2051</v>
      </c>
      <c r="N11" t="s">
        <v>2052</v>
      </c>
      <c r="O11" t="s">
        <v>2052</v>
      </c>
      <c r="P11" t="s">
        <v>2053</v>
      </c>
      <c r="Q11">
        <v>0</v>
      </c>
      <c r="S11">
        <v>4864</v>
      </c>
      <c r="U11" s="3" t="str">
        <f t="shared" si="0"/>
        <v>4864</v>
      </c>
    </row>
    <row r="12" spans="1:21" x14ac:dyDescent="0.25">
      <c r="A12">
        <v>243</v>
      </c>
      <c r="B12" t="s">
        <v>625</v>
      </c>
      <c r="C12" t="s">
        <v>626</v>
      </c>
      <c r="D12" t="s">
        <v>2050</v>
      </c>
      <c r="E12" t="s">
        <v>2059</v>
      </c>
      <c r="G12">
        <v>0</v>
      </c>
      <c r="H12">
        <v>2210</v>
      </c>
      <c r="I12">
        <v>0</v>
      </c>
      <c r="J12" t="s">
        <v>2052</v>
      </c>
      <c r="K12" t="s">
        <v>2051</v>
      </c>
      <c r="L12">
        <v>512</v>
      </c>
      <c r="M12" t="s">
        <v>2051</v>
      </c>
      <c r="N12" t="s">
        <v>2052</v>
      </c>
      <c r="O12" t="s">
        <v>2052</v>
      </c>
      <c r="P12" t="s">
        <v>2053</v>
      </c>
      <c r="Q12">
        <v>0</v>
      </c>
      <c r="S12">
        <v>4558</v>
      </c>
      <c r="U12" s="3" t="str">
        <f t="shared" si="0"/>
        <v>4558</v>
      </c>
    </row>
    <row r="13" spans="1:21" x14ac:dyDescent="0.25">
      <c r="A13">
        <v>244</v>
      </c>
      <c r="B13" t="s">
        <v>627</v>
      </c>
      <c r="C13" t="s">
        <v>628</v>
      </c>
      <c r="D13" t="s">
        <v>2050</v>
      </c>
      <c r="E13" t="s">
        <v>2060</v>
      </c>
      <c r="G13">
        <v>0</v>
      </c>
      <c r="I13">
        <v>0</v>
      </c>
      <c r="J13" t="s">
        <v>2052</v>
      </c>
      <c r="K13" t="s">
        <v>2051</v>
      </c>
      <c r="L13">
        <v>512</v>
      </c>
      <c r="M13" t="s">
        <v>2051</v>
      </c>
      <c r="N13" t="s">
        <v>2052</v>
      </c>
      <c r="O13" t="s">
        <v>2052</v>
      </c>
      <c r="P13" t="s">
        <v>2053</v>
      </c>
      <c r="Q13">
        <v>0</v>
      </c>
      <c r="S13">
        <v>5350</v>
      </c>
      <c r="U13" s="3" t="str">
        <f t="shared" si="0"/>
        <v>5350</v>
      </c>
    </row>
    <row r="14" spans="1:21" x14ac:dyDescent="0.25">
      <c r="A14">
        <v>245</v>
      </c>
      <c r="B14" t="s">
        <v>629</v>
      </c>
      <c r="C14" t="s">
        <v>630</v>
      </c>
      <c r="D14" t="s">
        <v>2050</v>
      </c>
      <c r="G14">
        <v>0</v>
      </c>
      <c r="I14">
        <v>0</v>
      </c>
      <c r="J14" t="s">
        <v>2052</v>
      </c>
      <c r="K14" t="s">
        <v>2051</v>
      </c>
      <c r="L14">
        <v>512</v>
      </c>
      <c r="M14" t="s">
        <v>2051</v>
      </c>
      <c r="N14" t="s">
        <v>2052</v>
      </c>
      <c r="O14" t="s">
        <v>2052</v>
      </c>
      <c r="P14" t="s">
        <v>2053</v>
      </c>
      <c r="Q14">
        <v>0</v>
      </c>
      <c r="S14">
        <v>923</v>
      </c>
      <c r="U14" s="3" t="str">
        <f t="shared" si="0"/>
        <v>0923</v>
      </c>
    </row>
    <row r="15" spans="1:21" x14ac:dyDescent="0.25">
      <c r="A15">
        <v>246</v>
      </c>
      <c r="B15" t="s">
        <v>631</v>
      </c>
      <c r="C15" t="s">
        <v>632</v>
      </c>
      <c r="D15" t="s">
        <v>2050</v>
      </c>
      <c r="G15">
        <v>0</v>
      </c>
      <c r="I15">
        <v>0</v>
      </c>
      <c r="J15" t="s">
        <v>2052</v>
      </c>
      <c r="K15" t="s">
        <v>2051</v>
      </c>
      <c r="L15">
        <v>512</v>
      </c>
      <c r="M15" t="s">
        <v>2051</v>
      </c>
      <c r="N15" t="s">
        <v>2052</v>
      </c>
      <c r="O15" t="s">
        <v>2052</v>
      </c>
      <c r="P15" t="s">
        <v>2053</v>
      </c>
      <c r="Q15">
        <v>0</v>
      </c>
      <c r="S15">
        <v>4349</v>
      </c>
      <c r="U15" s="3" t="str">
        <f t="shared" si="0"/>
        <v>4349</v>
      </c>
    </row>
    <row r="16" spans="1:21" x14ac:dyDescent="0.25">
      <c r="A16">
        <v>247</v>
      </c>
      <c r="B16" t="s">
        <v>633</v>
      </c>
      <c r="C16" t="s">
        <v>634</v>
      </c>
      <c r="D16" t="s">
        <v>2050</v>
      </c>
      <c r="E16" t="s">
        <v>2061</v>
      </c>
      <c r="G16">
        <v>0</v>
      </c>
      <c r="H16">
        <v>2113</v>
      </c>
      <c r="I16">
        <v>0</v>
      </c>
      <c r="J16" t="s">
        <v>2052</v>
      </c>
      <c r="K16" t="s">
        <v>2051</v>
      </c>
      <c r="L16">
        <v>512</v>
      </c>
      <c r="M16" t="s">
        <v>2051</v>
      </c>
      <c r="N16" t="s">
        <v>2052</v>
      </c>
      <c r="O16" t="s">
        <v>2052</v>
      </c>
      <c r="P16" t="s">
        <v>2053</v>
      </c>
      <c r="Q16">
        <v>0</v>
      </c>
      <c r="S16">
        <v>5844</v>
      </c>
      <c r="U16" s="3" t="str">
        <f t="shared" si="0"/>
        <v>5844</v>
      </c>
    </row>
    <row r="17" spans="1:21" x14ac:dyDescent="0.25">
      <c r="A17">
        <v>248</v>
      </c>
      <c r="B17" t="s">
        <v>635</v>
      </c>
      <c r="C17" t="s">
        <v>636</v>
      </c>
      <c r="D17" t="s">
        <v>2050</v>
      </c>
      <c r="E17" t="s">
        <v>2062</v>
      </c>
      <c r="G17">
        <v>0</v>
      </c>
      <c r="H17">
        <v>5111</v>
      </c>
      <c r="I17">
        <v>0</v>
      </c>
      <c r="J17" t="s">
        <v>2052</v>
      </c>
      <c r="K17" t="s">
        <v>2051</v>
      </c>
      <c r="L17">
        <v>512</v>
      </c>
      <c r="M17" t="s">
        <v>2051</v>
      </c>
      <c r="N17" t="s">
        <v>2052</v>
      </c>
      <c r="O17" t="s">
        <v>2052</v>
      </c>
      <c r="P17" t="s">
        <v>2053</v>
      </c>
      <c r="Q17">
        <v>0</v>
      </c>
      <c r="S17">
        <v>5985</v>
      </c>
      <c r="U17" s="3" t="str">
        <f t="shared" si="0"/>
        <v>5985</v>
      </c>
    </row>
    <row r="18" spans="1:21" x14ac:dyDescent="0.25">
      <c r="A18">
        <v>249</v>
      </c>
      <c r="B18" t="s">
        <v>637</v>
      </c>
      <c r="C18" t="s">
        <v>638</v>
      </c>
      <c r="D18" t="s">
        <v>2050</v>
      </c>
      <c r="E18" t="s">
        <v>2063</v>
      </c>
      <c r="G18">
        <v>0</v>
      </c>
      <c r="H18">
        <v>2221</v>
      </c>
      <c r="I18">
        <v>0</v>
      </c>
      <c r="J18" t="s">
        <v>2052</v>
      </c>
      <c r="K18" t="s">
        <v>2051</v>
      </c>
      <c r="L18">
        <v>512</v>
      </c>
      <c r="M18" t="s">
        <v>2051</v>
      </c>
      <c r="N18" t="s">
        <v>2052</v>
      </c>
      <c r="O18" t="s">
        <v>2052</v>
      </c>
      <c r="P18" t="s">
        <v>2053</v>
      </c>
      <c r="Q18">
        <v>0</v>
      </c>
      <c r="S18">
        <v>9365</v>
      </c>
      <c r="U18" s="3" t="str">
        <f t="shared" si="0"/>
        <v>9365</v>
      </c>
    </row>
    <row r="19" spans="1:21" x14ac:dyDescent="0.25">
      <c r="A19">
        <v>250</v>
      </c>
      <c r="B19" t="s">
        <v>639</v>
      </c>
      <c r="C19" t="s">
        <v>640</v>
      </c>
      <c r="D19" t="s">
        <v>2050</v>
      </c>
      <c r="E19" t="s">
        <v>2064</v>
      </c>
      <c r="G19">
        <v>0</v>
      </c>
      <c r="I19">
        <v>0</v>
      </c>
      <c r="J19" t="s">
        <v>2051</v>
      </c>
      <c r="K19" t="s">
        <v>2051</v>
      </c>
      <c r="L19">
        <v>512</v>
      </c>
      <c r="M19" t="s">
        <v>2051</v>
      </c>
      <c r="N19" t="s">
        <v>2052</v>
      </c>
      <c r="O19" t="s">
        <v>2052</v>
      </c>
      <c r="P19" t="s">
        <v>2053</v>
      </c>
      <c r="Q19">
        <v>0</v>
      </c>
      <c r="S19">
        <v>6205</v>
      </c>
      <c r="U19" s="3" t="str">
        <f t="shared" si="0"/>
        <v>6205</v>
      </c>
    </row>
    <row r="20" spans="1:21" x14ac:dyDescent="0.25">
      <c r="A20">
        <v>251</v>
      </c>
      <c r="B20" t="s">
        <v>641</v>
      </c>
      <c r="C20" t="s">
        <v>642</v>
      </c>
      <c r="D20" t="s">
        <v>2050</v>
      </c>
      <c r="G20">
        <v>0</v>
      </c>
      <c r="I20">
        <v>0</v>
      </c>
      <c r="J20" t="s">
        <v>2052</v>
      </c>
      <c r="K20" t="s">
        <v>2051</v>
      </c>
      <c r="L20">
        <v>512</v>
      </c>
      <c r="M20" t="s">
        <v>2051</v>
      </c>
      <c r="N20" t="s">
        <v>2052</v>
      </c>
      <c r="O20" t="s">
        <v>2052</v>
      </c>
      <c r="P20" t="s">
        <v>2053</v>
      </c>
      <c r="Q20">
        <v>0</v>
      </c>
      <c r="S20">
        <v>2390</v>
      </c>
      <c r="U20" s="3" t="str">
        <f t="shared" si="0"/>
        <v>2390</v>
      </c>
    </row>
    <row r="21" spans="1:21" x14ac:dyDescent="0.25">
      <c r="A21">
        <v>252</v>
      </c>
      <c r="B21" t="s">
        <v>643</v>
      </c>
      <c r="C21" t="s">
        <v>644</v>
      </c>
      <c r="D21" t="s">
        <v>2050</v>
      </c>
      <c r="E21" t="s">
        <v>2065</v>
      </c>
      <c r="G21">
        <v>0</v>
      </c>
      <c r="H21">
        <v>2220</v>
      </c>
      <c r="I21">
        <v>0</v>
      </c>
      <c r="J21" t="s">
        <v>2052</v>
      </c>
      <c r="K21" t="s">
        <v>2051</v>
      </c>
      <c r="L21">
        <v>512</v>
      </c>
      <c r="M21" t="s">
        <v>2051</v>
      </c>
      <c r="N21" t="s">
        <v>2052</v>
      </c>
      <c r="O21" t="s">
        <v>2052</v>
      </c>
      <c r="P21" t="s">
        <v>2053</v>
      </c>
      <c r="Q21">
        <v>0</v>
      </c>
      <c r="S21">
        <v>3613</v>
      </c>
      <c r="U21" s="3" t="str">
        <f t="shared" si="0"/>
        <v>3613</v>
      </c>
    </row>
    <row r="22" spans="1:21" x14ac:dyDescent="0.25">
      <c r="A22">
        <v>253</v>
      </c>
      <c r="B22" t="s">
        <v>645</v>
      </c>
      <c r="C22" t="s">
        <v>646</v>
      </c>
      <c r="D22" t="s">
        <v>2050</v>
      </c>
      <c r="E22" t="s">
        <v>1865</v>
      </c>
      <c r="G22">
        <v>0</v>
      </c>
      <c r="I22">
        <v>0</v>
      </c>
      <c r="J22" t="s">
        <v>2052</v>
      </c>
      <c r="K22" t="s">
        <v>2051</v>
      </c>
      <c r="L22">
        <v>512</v>
      </c>
      <c r="M22" t="s">
        <v>2051</v>
      </c>
      <c r="N22" t="s">
        <v>2052</v>
      </c>
      <c r="O22" t="s">
        <v>2052</v>
      </c>
      <c r="P22" t="s">
        <v>2053</v>
      </c>
      <c r="Q22">
        <v>0</v>
      </c>
      <c r="S22">
        <v>672</v>
      </c>
      <c r="U22" s="3" t="str">
        <f t="shared" si="0"/>
        <v>0672</v>
      </c>
    </row>
    <row r="23" spans="1:21" x14ac:dyDescent="0.25">
      <c r="A23">
        <v>254</v>
      </c>
      <c r="B23" t="s">
        <v>647</v>
      </c>
      <c r="C23" t="s">
        <v>648</v>
      </c>
      <c r="D23" t="s">
        <v>2050</v>
      </c>
      <c r="E23" t="s">
        <v>2066</v>
      </c>
      <c r="G23">
        <v>0</v>
      </c>
      <c r="H23">
        <v>2200</v>
      </c>
      <c r="I23">
        <v>0</v>
      </c>
      <c r="J23" t="s">
        <v>2052</v>
      </c>
      <c r="K23" t="s">
        <v>2051</v>
      </c>
      <c r="L23">
        <v>512</v>
      </c>
      <c r="M23" t="s">
        <v>2051</v>
      </c>
      <c r="N23" t="s">
        <v>2052</v>
      </c>
      <c r="O23" t="s">
        <v>2052</v>
      </c>
      <c r="P23" t="s">
        <v>2053</v>
      </c>
      <c r="Q23">
        <v>0</v>
      </c>
      <c r="S23">
        <v>8291</v>
      </c>
      <c r="U23" s="3" t="str">
        <f t="shared" si="0"/>
        <v>8291</v>
      </c>
    </row>
    <row r="24" spans="1:21" x14ac:dyDescent="0.25">
      <c r="A24">
        <v>255</v>
      </c>
      <c r="B24" t="s">
        <v>649</v>
      </c>
      <c r="C24" t="s">
        <v>650</v>
      </c>
      <c r="D24" t="s">
        <v>2050</v>
      </c>
      <c r="G24">
        <v>0</v>
      </c>
      <c r="I24">
        <v>0</v>
      </c>
      <c r="J24" t="s">
        <v>2052</v>
      </c>
      <c r="K24" t="s">
        <v>2051</v>
      </c>
      <c r="L24">
        <v>512</v>
      </c>
      <c r="M24" t="s">
        <v>2051</v>
      </c>
      <c r="N24" t="s">
        <v>2052</v>
      </c>
      <c r="O24" t="s">
        <v>2052</v>
      </c>
      <c r="P24" t="s">
        <v>2053</v>
      </c>
      <c r="Q24">
        <v>0</v>
      </c>
      <c r="S24">
        <v>9534</v>
      </c>
      <c r="U24" s="3" t="str">
        <f t="shared" si="0"/>
        <v>9534</v>
      </c>
    </row>
    <row r="25" spans="1:21" x14ac:dyDescent="0.25">
      <c r="A25">
        <v>256</v>
      </c>
      <c r="B25" t="s">
        <v>651</v>
      </c>
      <c r="C25" t="s">
        <v>652</v>
      </c>
      <c r="D25" t="s">
        <v>2050</v>
      </c>
      <c r="E25" t="s">
        <v>2067</v>
      </c>
      <c r="G25">
        <v>0</v>
      </c>
      <c r="I25">
        <v>0</v>
      </c>
      <c r="J25" t="s">
        <v>2051</v>
      </c>
      <c r="K25" t="s">
        <v>2051</v>
      </c>
      <c r="L25">
        <v>512</v>
      </c>
      <c r="M25" t="s">
        <v>2051</v>
      </c>
      <c r="N25" t="s">
        <v>2052</v>
      </c>
      <c r="O25" t="s">
        <v>2052</v>
      </c>
      <c r="P25" t="s">
        <v>2053</v>
      </c>
      <c r="Q25">
        <v>0</v>
      </c>
      <c r="S25">
        <v>1753</v>
      </c>
      <c r="U25" s="3" t="str">
        <f t="shared" si="0"/>
        <v>1753</v>
      </c>
    </row>
    <row r="26" spans="1:21" x14ac:dyDescent="0.25">
      <c r="A26">
        <v>257</v>
      </c>
      <c r="B26" t="s">
        <v>653</v>
      </c>
      <c r="C26" t="s">
        <v>654</v>
      </c>
      <c r="D26" t="s">
        <v>2050</v>
      </c>
      <c r="E26" t="s">
        <v>2068</v>
      </c>
      <c r="G26">
        <v>0</v>
      </c>
      <c r="H26">
        <v>2110</v>
      </c>
      <c r="I26">
        <v>0</v>
      </c>
      <c r="J26" t="s">
        <v>2052</v>
      </c>
      <c r="K26" t="s">
        <v>2051</v>
      </c>
      <c r="L26">
        <v>512</v>
      </c>
      <c r="M26" t="s">
        <v>2051</v>
      </c>
      <c r="N26" t="s">
        <v>2052</v>
      </c>
      <c r="O26" t="s">
        <v>2052</v>
      </c>
      <c r="P26" t="s">
        <v>2053</v>
      </c>
      <c r="Q26">
        <v>0</v>
      </c>
      <c r="S26">
        <v>9518</v>
      </c>
      <c r="U26" s="3" t="str">
        <f t="shared" si="0"/>
        <v>9518</v>
      </c>
    </row>
    <row r="27" spans="1:21" x14ac:dyDescent="0.25">
      <c r="A27">
        <v>258</v>
      </c>
      <c r="B27" t="s">
        <v>655</v>
      </c>
      <c r="C27" t="s">
        <v>656</v>
      </c>
      <c r="D27" t="s">
        <v>2050</v>
      </c>
      <c r="E27" t="s">
        <v>2069</v>
      </c>
      <c r="G27">
        <v>0</v>
      </c>
      <c r="H27">
        <v>2005</v>
      </c>
      <c r="I27">
        <v>0</v>
      </c>
      <c r="J27" t="s">
        <v>2052</v>
      </c>
      <c r="K27" t="s">
        <v>2051</v>
      </c>
      <c r="L27">
        <v>0</v>
      </c>
      <c r="M27" t="s">
        <v>2051</v>
      </c>
      <c r="N27" t="s">
        <v>2052</v>
      </c>
      <c r="O27" t="s">
        <v>2052</v>
      </c>
      <c r="P27" t="s">
        <v>2053</v>
      </c>
      <c r="Q27">
        <v>0</v>
      </c>
      <c r="S27">
        <v>5410</v>
      </c>
      <c r="U27" s="3" t="str">
        <f t="shared" si="0"/>
        <v>5410</v>
      </c>
    </row>
    <row r="28" spans="1:21" x14ac:dyDescent="0.25">
      <c r="A28">
        <v>259</v>
      </c>
      <c r="B28" t="s">
        <v>657</v>
      </c>
      <c r="C28" t="s">
        <v>658</v>
      </c>
      <c r="D28" t="s">
        <v>2050</v>
      </c>
      <c r="G28">
        <v>0</v>
      </c>
      <c r="I28">
        <v>0</v>
      </c>
      <c r="J28" t="s">
        <v>2052</v>
      </c>
      <c r="K28" t="s">
        <v>2051</v>
      </c>
      <c r="L28">
        <v>512</v>
      </c>
      <c r="M28" t="s">
        <v>2051</v>
      </c>
      <c r="N28" t="s">
        <v>2052</v>
      </c>
      <c r="O28" t="s">
        <v>2052</v>
      </c>
      <c r="P28" t="s">
        <v>2053</v>
      </c>
      <c r="Q28">
        <v>0</v>
      </c>
      <c r="S28">
        <v>8920</v>
      </c>
      <c r="U28" s="3" t="str">
        <f t="shared" si="0"/>
        <v>8920</v>
      </c>
    </row>
    <row r="29" spans="1:21" x14ac:dyDescent="0.25">
      <c r="A29">
        <v>260</v>
      </c>
      <c r="B29" t="s">
        <v>659</v>
      </c>
      <c r="C29" t="s">
        <v>660</v>
      </c>
      <c r="D29" t="s">
        <v>2050</v>
      </c>
      <c r="G29">
        <v>0</v>
      </c>
      <c r="I29">
        <v>0</v>
      </c>
      <c r="J29" t="s">
        <v>2052</v>
      </c>
      <c r="K29" t="s">
        <v>2051</v>
      </c>
      <c r="L29">
        <v>512</v>
      </c>
      <c r="M29" t="s">
        <v>2051</v>
      </c>
      <c r="N29" t="s">
        <v>2052</v>
      </c>
      <c r="O29" t="s">
        <v>2052</v>
      </c>
      <c r="P29" t="s">
        <v>2053</v>
      </c>
      <c r="Q29">
        <v>0</v>
      </c>
      <c r="S29">
        <v>6186</v>
      </c>
      <c r="U29" s="3" t="str">
        <f t="shared" si="0"/>
        <v>6186</v>
      </c>
    </row>
    <row r="30" spans="1:21" x14ac:dyDescent="0.25">
      <c r="A30">
        <v>261</v>
      </c>
      <c r="B30" t="s">
        <v>661</v>
      </c>
      <c r="C30" t="s">
        <v>662</v>
      </c>
      <c r="D30" t="s">
        <v>2050</v>
      </c>
      <c r="E30" t="s">
        <v>1616</v>
      </c>
      <c r="G30">
        <v>0</v>
      </c>
      <c r="H30">
        <v>2214</v>
      </c>
      <c r="I30">
        <v>0</v>
      </c>
      <c r="J30" t="s">
        <v>2052</v>
      </c>
      <c r="K30" t="s">
        <v>2051</v>
      </c>
      <c r="L30">
        <v>512</v>
      </c>
      <c r="M30" t="s">
        <v>2051</v>
      </c>
      <c r="N30" t="s">
        <v>2052</v>
      </c>
      <c r="O30" t="s">
        <v>2052</v>
      </c>
      <c r="P30" t="s">
        <v>2053</v>
      </c>
      <c r="Q30">
        <v>0</v>
      </c>
      <c r="S30">
        <v>7612</v>
      </c>
      <c r="U30" s="3" t="str">
        <f t="shared" si="0"/>
        <v>7612</v>
      </c>
    </row>
    <row r="31" spans="1:21" x14ac:dyDescent="0.25">
      <c r="A31">
        <v>262</v>
      </c>
      <c r="B31" t="s">
        <v>663</v>
      </c>
      <c r="C31" t="s">
        <v>664</v>
      </c>
      <c r="D31" t="s">
        <v>2050</v>
      </c>
      <c r="G31">
        <v>0</v>
      </c>
      <c r="H31">
        <v>2214</v>
      </c>
      <c r="I31">
        <v>0</v>
      </c>
      <c r="J31" t="s">
        <v>2052</v>
      </c>
      <c r="K31" t="s">
        <v>2051</v>
      </c>
      <c r="L31">
        <v>512</v>
      </c>
      <c r="M31" t="s">
        <v>2051</v>
      </c>
      <c r="N31" t="s">
        <v>2052</v>
      </c>
      <c r="O31" t="s">
        <v>2052</v>
      </c>
      <c r="P31" t="s">
        <v>2053</v>
      </c>
      <c r="Q31">
        <v>0</v>
      </c>
      <c r="S31">
        <v>3517</v>
      </c>
      <c r="U31" s="3" t="str">
        <f t="shared" si="0"/>
        <v>3517</v>
      </c>
    </row>
    <row r="32" spans="1:21" x14ac:dyDescent="0.25">
      <c r="A32">
        <v>263</v>
      </c>
      <c r="B32" t="s">
        <v>665</v>
      </c>
      <c r="C32" t="s">
        <v>666</v>
      </c>
      <c r="D32" t="s">
        <v>2050</v>
      </c>
      <c r="E32" t="s">
        <v>2070</v>
      </c>
      <c r="G32">
        <v>0</v>
      </c>
      <c r="I32">
        <v>0</v>
      </c>
      <c r="J32" t="s">
        <v>2051</v>
      </c>
      <c r="K32" t="s">
        <v>2051</v>
      </c>
      <c r="L32">
        <v>512</v>
      </c>
      <c r="M32" t="s">
        <v>2051</v>
      </c>
      <c r="N32" t="s">
        <v>2052</v>
      </c>
      <c r="O32" t="s">
        <v>2052</v>
      </c>
      <c r="P32" t="s">
        <v>2053</v>
      </c>
      <c r="Q32">
        <v>0</v>
      </c>
      <c r="S32">
        <v>7023</v>
      </c>
      <c r="U32" s="3" t="str">
        <f t="shared" si="0"/>
        <v>7023</v>
      </c>
    </row>
    <row r="33" spans="1:21" x14ac:dyDescent="0.25">
      <c r="A33">
        <v>264</v>
      </c>
      <c r="B33" t="s">
        <v>667</v>
      </c>
      <c r="C33" t="s">
        <v>668</v>
      </c>
      <c r="D33" t="s">
        <v>2050</v>
      </c>
      <c r="E33" t="s">
        <v>2071</v>
      </c>
      <c r="G33">
        <v>0</v>
      </c>
      <c r="H33">
        <v>2110</v>
      </c>
      <c r="I33">
        <v>0</v>
      </c>
      <c r="J33" t="s">
        <v>2052</v>
      </c>
      <c r="K33" t="s">
        <v>2051</v>
      </c>
      <c r="L33">
        <v>512</v>
      </c>
      <c r="M33" t="s">
        <v>2051</v>
      </c>
      <c r="N33" t="s">
        <v>2052</v>
      </c>
      <c r="O33" t="s">
        <v>2052</v>
      </c>
      <c r="P33" t="s">
        <v>2053</v>
      </c>
      <c r="Q33">
        <v>0</v>
      </c>
      <c r="S33">
        <v>598</v>
      </c>
      <c r="U33" s="3" t="str">
        <f t="shared" si="0"/>
        <v>0598</v>
      </c>
    </row>
    <row r="34" spans="1:21" x14ac:dyDescent="0.25">
      <c r="A34">
        <v>265</v>
      </c>
      <c r="B34" t="s">
        <v>669</v>
      </c>
      <c r="C34" t="s">
        <v>670</v>
      </c>
      <c r="D34" t="s">
        <v>2050</v>
      </c>
      <c r="E34" t="s">
        <v>2072</v>
      </c>
      <c r="G34">
        <v>0</v>
      </c>
      <c r="H34">
        <v>2110</v>
      </c>
      <c r="I34">
        <v>0</v>
      </c>
      <c r="J34" t="s">
        <v>2052</v>
      </c>
      <c r="K34" t="s">
        <v>2051</v>
      </c>
      <c r="L34">
        <v>512</v>
      </c>
      <c r="M34" t="s">
        <v>2051</v>
      </c>
      <c r="N34" t="s">
        <v>2052</v>
      </c>
      <c r="O34" t="s">
        <v>2052</v>
      </c>
      <c r="P34" t="s">
        <v>2053</v>
      </c>
      <c r="Q34">
        <v>0</v>
      </c>
      <c r="S34">
        <v>9954</v>
      </c>
      <c r="U34" s="3" t="str">
        <f t="shared" si="0"/>
        <v>9954</v>
      </c>
    </row>
    <row r="35" spans="1:21" x14ac:dyDescent="0.25">
      <c r="A35">
        <v>266</v>
      </c>
      <c r="B35" t="s">
        <v>671</v>
      </c>
      <c r="C35" t="s">
        <v>672</v>
      </c>
      <c r="D35" t="s">
        <v>2050</v>
      </c>
      <c r="E35" t="s">
        <v>2073</v>
      </c>
      <c r="G35">
        <v>0</v>
      </c>
      <c r="H35">
        <v>5011</v>
      </c>
      <c r="I35">
        <v>0</v>
      </c>
      <c r="J35" t="s">
        <v>2052</v>
      </c>
      <c r="K35" t="s">
        <v>2051</v>
      </c>
      <c r="L35">
        <v>512</v>
      </c>
      <c r="M35" t="s">
        <v>2051</v>
      </c>
      <c r="N35" t="s">
        <v>2052</v>
      </c>
      <c r="O35" t="s">
        <v>2052</v>
      </c>
      <c r="P35" t="s">
        <v>2053</v>
      </c>
      <c r="Q35">
        <v>0</v>
      </c>
      <c r="S35">
        <v>6134</v>
      </c>
      <c r="U35" s="3" t="str">
        <f t="shared" si="0"/>
        <v>6134</v>
      </c>
    </row>
    <row r="36" spans="1:21" x14ac:dyDescent="0.25">
      <c r="A36">
        <v>267</v>
      </c>
      <c r="B36" t="s">
        <v>673</v>
      </c>
      <c r="C36" t="s">
        <v>674</v>
      </c>
      <c r="D36" t="s">
        <v>2050</v>
      </c>
      <c r="E36" t="s">
        <v>2074</v>
      </c>
      <c r="G36">
        <v>0</v>
      </c>
      <c r="H36">
        <v>5131</v>
      </c>
      <c r="I36">
        <v>0</v>
      </c>
      <c r="J36" t="s">
        <v>2052</v>
      </c>
      <c r="K36" t="s">
        <v>2051</v>
      </c>
      <c r="L36">
        <v>512</v>
      </c>
      <c r="M36" t="s">
        <v>2051</v>
      </c>
      <c r="N36" t="s">
        <v>2052</v>
      </c>
      <c r="O36" t="s">
        <v>2052</v>
      </c>
      <c r="P36" t="s">
        <v>2053</v>
      </c>
      <c r="Q36">
        <v>0</v>
      </c>
      <c r="S36">
        <v>8515</v>
      </c>
      <c r="U36" s="3" t="str">
        <f t="shared" si="0"/>
        <v>8515</v>
      </c>
    </row>
    <row r="37" spans="1:21" x14ac:dyDescent="0.25">
      <c r="A37">
        <v>268</v>
      </c>
      <c r="B37" t="s">
        <v>675</v>
      </c>
      <c r="C37" t="s">
        <v>676</v>
      </c>
      <c r="D37" t="s">
        <v>2050</v>
      </c>
      <c r="E37" t="s">
        <v>2075</v>
      </c>
      <c r="G37">
        <v>0</v>
      </c>
      <c r="H37">
        <v>2009</v>
      </c>
      <c r="I37">
        <v>0</v>
      </c>
      <c r="J37" t="s">
        <v>2052</v>
      </c>
      <c r="K37" t="s">
        <v>2051</v>
      </c>
      <c r="L37">
        <v>512</v>
      </c>
      <c r="M37" t="s">
        <v>2051</v>
      </c>
      <c r="N37" t="s">
        <v>2052</v>
      </c>
      <c r="O37" t="s">
        <v>2052</v>
      </c>
      <c r="P37" t="s">
        <v>2053</v>
      </c>
      <c r="Q37">
        <v>0</v>
      </c>
      <c r="S37">
        <v>1607</v>
      </c>
      <c r="U37" s="3" t="str">
        <f t="shared" si="0"/>
        <v>1607</v>
      </c>
    </row>
    <row r="38" spans="1:21" x14ac:dyDescent="0.25">
      <c r="A38">
        <v>269</v>
      </c>
      <c r="B38" t="s">
        <v>677</v>
      </c>
      <c r="C38" t="s">
        <v>678</v>
      </c>
      <c r="D38" t="s">
        <v>2050</v>
      </c>
      <c r="E38" t="s">
        <v>2076</v>
      </c>
      <c r="G38">
        <v>0</v>
      </c>
      <c r="H38">
        <v>2110</v>
      </c>
      <c r="I38">
        <v>0</v>
      </c>
      <c r="J38" t="s">
        <v>2052</v>
      </c>
      <c r="K38" t="s">
        <v>2051</v>
      </c>
      <c r="L38">
        <v>512</v>
      </c>
      <c r="M38" t="s">
        <v>2051</v>
      </c>
      <c r="N38" t="s">
        <v>2052</v>
      </c>
      <c r="O38" t="s">
        <v>2052</v>
      </c>
      <c r="P38" t="s">
        <v>2053</v>
      </c>
      <c r="Q38">
        <v>0</v>
      </c>
      <c r="S38">
        <v>6624</v>
      </c>
      <c r="U38" s="3" t="str">
        <f t="shared" si="0"/>
        <v>6624</v>
      </c>
    </row>
    <row r="39" spans="1:21" x14ac:dyDescent="0.25">
      <c r="A39">
        <v>270</v>
      </c>
      <c r="B39" t="s">
        <v>679</v>
      </c>
      <c r="C39" t="s">
        <v>680</v>
      </c>
      <c r="D39" t="s">
        <v>2050</v>
      </c>
      <c r="E39" t="s">
        <v>2077</v>
      </c>
      <c r="G39">
        <v>0</v>
      </c>
      <c r="H39">
        <v>2220</v>
      </c>
      <c r="I39">
        <v>0</v>
      </c>
      <c r="J39" t="s">
        <v>2052</v>
      </c>
      <c r="K39" t="s">
        <v>2051</v>
      </c>
      <c r="L39">
        <v>512</v>
      </c>
      <c r="M39" t="s">
        <v>2051</v>
      </c>
      <c r="N39" t="s">
        <v>2052</v>
      </c>
      <c r="O39" t="s">
        <v>2052</v>
      </c>
      <c r="P39" t="s">
        <v>2053</v>
      </c>
      <c r="Q39">
        <v>0</v>
      </c>
      <c r="S39">
        <v>7858</v>
      </c>
      <c r="U39" s="3" t="str">
        <f t="shared" si="0"/>
        <v>7858</v>
      </c>
    </row>
    <row r="40" spans="1:21" x14ac:dyDescent="0.25">
      <c r="A40">
        <v>271</v>
      </c>
      <c r="B40" t="s">
        <v>681</v>
      </c>
      <c r="C40" t="s">
        <v>682</v>
      </c>
      <c r="D40" t="s">
        <v>2050</v>
      </c>
      <c r="E40" t="s">
        <v>2078</v>
      </c>
      <c r="G40">
        <v>0</v>
      </c>
      <c r="I40">
        <v>0</v>
      </c>
      <c r="J40" t="s">
        <v>2051</v>
      </c>
      <c r="K40" t="s">
        <v>2051</v>
      </c>
      <c r="L40">
        <v>512</v>
      </c>
      <c r="M40" t="s">
        <v>2051</v>
      </c>
      <c r="N40" t="s">
        <v>2052</v>
      </c>
      <c r="O40" t="s">
        <v>2052</v>
      </c>
      <c r="P40" t="s">
        <v>2053</v>
      </c>
      <c r="Q40">
        <v>0</v>
      </c>
      <c r="S40">
        <v>7430</v>
      </c>
      <c r="U40" s="3" t="str">
        <f t="shared" si="0"/>
        <v>7430</v>
      </c>
    </row>
    <row r="41" spans="1:21" x14ac:dyDescent="0.25">
      <c r="A41">
        <v>272</v>
      </c>
      <c r="B41" t="s">
        <v>683</v>
      </c>
      <c r="C41" t="s">
        <v>684</v>
      </c>
      <c r="D41" t="s">
        <v>2050</v>
      </c>
      <c r="E41" t="s">
        <v>2079</v>
      </c>
      <c r="G41">
        <v>0</v>
      </c>
      <c r="H41">
        <v>2211</v>
      </c>
      <c r="I41">
        <v>0</v>
      </c>
      <c r="J41" t="s">
        <v>2052</v>
      </c>
      <c r="K41" t="s">
        <v>2051</v>
      </c>
      <c r="L41">
        <v>512</v>
      </c>
      <c r="M41" t="s">
        <v>2051</v>
      </c>
      <c r="N41" t="s">
        <v>2052</v>
      </c>
      <c r="O41" t="s">
        <v>2052</v>
      </c>
      <c r="P41" t="s">
        <v>2053</v>
      </c>
      <c r="Q41">
        <v>0</v>
      </c>
      <c r="S41">
        <v>1921</v>
      </c>
      <c r="U41" s="3" t="str">
        <f t="shared" si="0"/>
        <v>1921</v>
      </c>
    </row>
    <row r="42" spans="1:21" x14ac:dyDescent="0.25">
      <c r="A42">
        <v>273</v>
      </c>
      <c r="B42" t="s">
        <v>685</v>
      </c>
      <c r="C42" t="s">
        <v>686</v>
      </c>
      <c r="D42" t="s">
        <v>2050</v>
      </c>
      <c r="E42" t="s">
        <v>2080</v>
      </c>
      <c r="G42">
        <v>0</v>
      </c>
      <c r="H42">
        <v>2220</v>
      </c>
      <c r="I42">
        <v>0</v>
      </c>
      <c r="J42" t="s">
        <v>2052</v>
      </c>
      <c r="K42" t="s">
        <v>2051</v>
      </c>
      <c r="L42">
        <v>512</v>
      </c>
      <c r="M42" t="s">
        <v>2051</v>
      </c>
      <c r="N42" t="s">
        <v>2052</v>
      </c>
      <c r="O42" t="s">
        <v>2052</v>
      </c>
      <c r="P42" t="s">
        <v>2053</v>
      </c>
      <c r="Q42">
        <v>0</v>
      </c>
      <c r="S42">
        <v>179</v>
      </c>
      <c r="U42" s="3" t="str">
        <f t="shared" si="0"/>
        <v>0179</v>
      </c>
    </row>
    <row r="43" spans="1:21" x14ac:dyDescent="0.25">
      <c r="A43">
        <v>274</v>
      </c>
      <c r="B43" t="s">
        <v>687</v>
      </c>
      <c r="C43" t="s">
        <v>688</v>
      </c>
      <c r="D43" t="s">
        <v>2050</v>
      </c>
      <c r="E43" t="s">
        <v>2081</v>
      </c>
      <c r="G43">
        <v>0</v>
      </c>
      <c r="I43">
        <v>0</v>
      </c>
      <c r="J43" t="s">
        <v>2052</v>
      </c>
      <c r="K43" t="s">
        <v>2051</v>
      </c>
      <c r="L43">
        <v>512</v>
      </c>
      <c r="M43" t="s">
        <v>2051</v>
      </c>
      <c r="N43" t="s">
        <v>2052</v>
      </c>
      <c r="O43" t="s">
        <v>2052</v>
      </c>
      <c r="P43" t="s">
        <v>2053</v>
      </c>
      <c r="Q43">
        <v>0</v>
      </c>
      <c r="S43">
        <v>4764</v>
      </c>
      <c r="U43" s="3" t="str">
        <f t="shared" si="0"/>
        <v>4764</v>
      </c>
    </row>
    <row r="44" spans="1:21" x14ac:dyDescent="0.25">
      <c r="A44">
        <v>275</v>
      </c>
      <c r="B44" t="s">
        <v>689</v>
      </c>
      <c r="C44" t="s">
        <v>690</v>
      </c>
      <c r="D44" t="s">
        <v>2050</v>
      </c>
      <c r="E44" t="s">
        <v>2082</v>
      </c>
      <c r="G44">
        <v>0</v>
      </c>
      <c r="H44">
        <v>9029</v>
      </c>
      <c r="I44">
        <v>0</v>
      </c>
      <c r="J44" t="s">
        <v>2052</v>
      </c>
      <c r="K44" t="s">
        <v>2051</v>
      </c>
      <c r="L44">
        <v>512</v>
      </c>
      <c r="M44" t="s">
        <v>2051</v>
      </c>
      <c r="N44" t="s">
        <v>2052</v>
      </c>
      <c r="O44" t="s">
        <v>2052</v>
      </c>
      <c r="P44" t="s">
        <v>2053</v>
      </c>
      <c r="Q44">
        <v>0</v>
      </c>
      <c r="S44">
        <v>101</v>
      </c>
      <c r="U44" s="3" t="str">
        <f t="shared" si="0"/>
        <v>0101</v>
      </c>
    </row>
    <row r="45" spans="1:21" x14ac:dyDescent="0.25">
      <c r="A45">
        <v>276</v>
      </c>
      <c r="B45" t="s">
        <v>691</v>
      </c>
      <c r="C45" t="s">
        <v>692</v>
      </c>
      <c r="D45" t="s">
        <v>2050</v>
      </c>
      <c r="E45" t="s">
        <v>2083</v>
      </c>
      <c r="G45">
        <v>0</v>
      </c>
      <c r="I45">
        <v>0</v>
      </c>
      <c r="J45" t="s">
        <v>2051</v>
      </c>
      <c r="K45" t="s">
        <v>2051</v>
      </c>
      <c r="L45">
        <v>512</v>
      </c>
      <c r="M45" t="s">
        <v>2051</v>
      </c>
      <c r="N45" t="s">
        <v>2052</v>
      </c>
      <c r="O45" t="s">
        <v>2052</v>
      </c>
      <c r="P45" t="s">
        <v>2053</v>
      </c>
      <c r="Q45">
        <v>0</v>
      </c>
      <c r="S45">
        <v>9837</v>
      </c>
      <c r="U45" s="3" t="str">
        <f t="shared" si="0"/>
        <v>9837</v>
      </c>
    </row>
    <row r="46" spans="1:21" x14ac:dyDescent="0.25">
      <c r="A46">
        <v>277</v>
      </c>
      <c r="B46" t="s">
        <v>693</v>
      </c>
      <c r="C46" t="s">
        <v>694</v>
      </c>
      <c r="D46" t="s">
        <v>2050</v>
      </c>
      <c r="E46" t="s">
        <v>1771</v>
      </c>
      <c r="G46">
        <v>0</v>
      </c>
      <c r="I46">
        <v>0</v>
      </c>
      <c r="J46" t="s">
        <v>2051</v>
      </c>
      <c r="K46" t="s">
        <v>2051</v>
      </c>
      <c r="L46">
        <v>512</v>
      </c>
      <c r="M46" t="s">
        <v>2051</v>
      </c>
      <c r="N46" t="s">
        <v>2052</v>
      </c>
      <c r="O46" t="s">
        <v>2052</v>
      </c>
      <c r="P46" t="s">
        <v>2053</v>
      </c>
      <c r="Q46">
        <v>0</v>
      </c>
      <c r="S46">
        <v>5326</v>
      </c>
      <c r="U46" s="3" t="str">
        <f t="shared" si="0"/>
        <v>5326</v>
      </c>
    </row>
    <row r="47" spans="1:21" x14ac:dyDescent="0.25">
      <c r="A47">
        <v>278</v>
      </c>
      <c r="B47" t="s">
        <v>695</v>
      </c>
      <c r="C47" t="s">
        <v>696</v>
      </c>
      <c r="D47" t="s">
        <v>2050</v>
      </c>
      <c r="E47" t="s">
        <v>2084</v>
      </c>
      <c r="G47">
        <v>0</v>
      </c>
      <c r="I47">
        <v>0</v>
      </c>
      <c r="J47" t="s">
        <v>2051</v>
      </c>
      <c r="K47" t="s">
        <v>2051</v>
      </c>
      <c r="L47">
        <v>512</v>
      </c>
      <c r="M47" t="s">
        <v>2051</v>
      </c>
      <c r="N47" t="s">
        <v>2052</v>
      </c>
      <c r="O47" t="s">
        <v>2052</v>
      </c>
      <c r="P47" t="s">
        <v>2053</v>
      </c>
      <c r="Q47">
        <v>0</v>
      </c>
      <c r="S47">
        <v>8690</v>
      </c>
      <c r="U47" s="3" t="str">
        <f t="shared" si="0"/>
        <v>8690</v>
      </c>
    </row>
    <row r="48" spans="1:21" x14ac:dyDescent="0.25">
      <c r="A48">
        <v>279</v>
      </c>
      <c r="B48" t="s">
        <v>697</v>
      </c>
      <c r="C48" t="s">
        <v>698</v>
      </c>
      <c r="D48" t="s">
        <v>2050</v>
      </c>
      <c r="E48" t="s">
        <v>2085</v>
      </c>
      <c r="G48">
        <v>0</v>
      </c>
      <c r="I48">
        <v>0</v>
      </c>
      <c r="J48" t="s">
        <v>2051</v>
      </c>
      <c r="K48" t="s">
        <v>2051</v>
      </c>
      <c r="L48">
        <v>512</v>
      </c>
      <c r="M48" t="s">
        <v>2051</v>
      </c>
      <c r="N48" t="s">
        <v>2052</v>
      </c>
      <c r="O48" t="s">
        <v>2052</v>
      </c>
      <c r="P48" t="s">
        <v>2053</v>
      </c>
      <c r="Q48">
        <v>0</v>
      </c>
      <c r="S48">
        <v>3369</v>
      </c>
      <c r="U48" s="3" t="str">
        <f t="shared" si="0"/>
        <v>3369</v>
      </c>
    </row>
    <row r="49" spans="1:21" x14ac:dyDescent="0.25">
      <c r="A49">
        <v>280</v>
      </c>
      <c r="B49" t="s">
        <v>699</v>
      </c>
      <c r="C49" t="s">
        <v>700</v>
      </c>
      <c r="D49" t="s">
        <v>2050</v>
      </c>
      <c r="E49" t="s">
        <v>2086</v>
      </c>
      <c r="G49">
        <v>0</v>
      </c>
      <c r="I49">
        <v>0</v>
      </c>
      <c r="J49" t="s">
        <v>2051</v>
      </c>
      <c r="K49" t="s">
        <v>2051</v>
      </c>
      <c r="L49">
        <v>512</v>
      </c>
      <c r="M49" t="s">
        <v>2051</v>
      </c>
      <c r="N49" t="s">
        <v>2052</v>
      </c>
      <c r="O49" t="s">
        <v>2052</v>
      </c>
      <c r="P49" t="s">
        <v>2053</v>
      </c>
      <c r="Q49">
        <v>0</v>
      </c>
      <c r="S49">
        <v>3479</v>
      </c>
      <c r="U49" s="3" t="str">
        <f t="shared" si="0"/>
        <v>3479</v>
      </c>
    </row>
    <row r="50" spans="1:21" x14ac:dyDescent="0.25">
      <c r="A50">
        <v>281</v>
      </c>
      <c r="B50" t="s">
        <v>701</v>
      </c>
      <c r="C50" t="s">
        <v>702</v>
      </c>
      <c r="D50" t="s">
        <v>2050</v>
      </c>
      <c r="E50" t="s">
        <v>2087</v>
      </c>
      <c r="G50">
        <v>0</v>
      </c>
      <c r="I50">
        <v>0</v>
      </c>
      <c r="J50" t="s">
        <v>2051</v>
      </c>
      <c r="K50" t="s">
        <v>2051</v>
      </c>
      <c r="L50">
        <v>512</v>
      </c>
      <c r="M50" t="s">
        <v>2051</v>
      </c>
      <c r="N50" t="s">
        <v>2052</v>
      </c>
      <c r="O50" t="s">
        <v>2052</v>
      </c>
      <c r="P50" t="s">
        <v>2053</v>
      </c>
      <c r="Q50">
        <v>0</v>
      </c>
      <c r="S50">
        <v>4669</v>
      </c>
      <c r="U50" s="3" t="str">
        <f t="shared" si="0"/>
        <v>4669</v>
      </c>
    </row>
    <row r="51" spans="1:21" x14ac:dyDescent="0.25">
      <c r="A51">
        <v>282</v>
      </c>
      <c r="B51" t="s">
        <v>703</v>
      </c>
      <c r="C51" t="s">
        <v>704</v>
      </c>
      <c r="D51" t="s">
        <v>2050</v>
      </c>
      <c r="E51" t="s">
        <v>2088</v>
      </c>
      <c r="G51">
        <v>0</v>
      </c>
      <c r="I51">
        <v>0</v>
      </c>
      <c r="J51" t="s">
        <v>2051</v>
      </c>
      <c r="K51" t="s">
        <v>2051</v>
      </c>
      <c r="L51">
        <v>512</v>
      </c>
      <c r="M51" t="s">
        <v>2051</v>
      </c>
      <c r="N51" t="s">
        <v>2052</v>
      </c>
      <c r="O51" t="s">
        <v>2052</v>
      </c>
      <c r="P51" t="s">
        <v>2053</v>
      </c>
      <c r="Q51">
        <v>0</v>
      </c>
      <c r="S51">
        <v>5183</v>
      </c>
      <c r="U51" s="3" t="str">
        <f t="shared" si="0"/>
        <v>5183</v>
      </c>
    </row>
    <row r="52" spans="1:21" x14ac:dyDescent="0.25">
      <c r="A52">
        <v>283</v>
      </c>
      <c r="B52" t="s">
        <v>705</v>
      </c>
      <c r="C52" t="s">
        <v>706</v>
      </c>
      <c r="D52" t="s">
        <v>2050</v>
      </c>
      <c r="G52">
        <v>0</v>
      </c>
      <c r="I52">
        <v>0</v>
      </c>
      <c r="J52" t="s">
        <v>2052</v>
      </c>
      <c r="K52" t="s">
        <v>2051</v>
      </c>
      <c r="L52">
        <v>512</v>
      </c>
      <c r="M52" t="s">
        <v>2051</v>
      </c>
      <c r="N52" t="s">
        <v>2052</v>
      </c>
      <c r="O52" t="s">
        <v>2052</v>
      </c>
      <c r="P52" t="s">
        <v>2053</v>
      </c>
      <c r="Q52">
        <v>0</v>
      </c>
      <c r="S52">
        <v>6194</v>
      </c>
      <c r="U52" s="3" t="str">
        <f t="shared" si="0"/>
        <v>6194</v>
      </c>
    </row>
    <row r="53" spans="1:21" x14ac:dyDescent="0.25">
      <c r="A53">
        <v>284</v>
      </c>
      <c r="B53" t="s">
        <v>707</v>
      </c>
      <c r="C53" t="s">
        <v>708</v>
      </c>
      <c r="D53" t="s">
        <v>2050</v>
      </c>
      <c r="E53" t="s">
        <v>2089</v>
      </c>
      <c r="G53">
        <v>0</v>
      </c>
      <c r="H53">
        <v>2005</v>
      </c>
      <c r="I53">
        <v>0</v>
      </c>
      <c r="J53" t="s">
        <v>2052</v>
      </c>
      <c r="K53" t="s">
        <v>2051</v>
      </c>
      <c r="L53">
        <v>512</v>
      </c>
      <c r="M53" t="s">
        <v>2051</v>
      </c>
      <c r="N53" t="s">
        <v>2052</v>
      </c>
      <c r="O53" t="s">
        <v>2052</v>
      </c>
      <c r="P53" t="s">
        <v>2053</v>
      </c>
      <c r="Q53">
        <v>0</v>
      </c>
      <c r="S53">
        <v>1473</v>
      </c>
      <c r="U53" s="3" t="str">
        <f t="shared" si="0"/>
        <v>1473</v>
      </c>
    </row>
    <row r="54" spans="1:21" x14ac:dyDescent="0.25">
      <c r="A54">
        <v>3</v>
      </c>
      <c r="B54" t="s">
        <v>709</v>
      </c>
      <c r="C54" t="s">
        <v>710</v>
      </c>
      <c r="D54" t="s">
        <v>2050</v>
      </c>
      <c r="G54">
        <v>0</v>
      </c>
      <c r="I54">
        <v>0</v>
      </c>
      <c r="J54" t="s">
        <v>2052</v>
      </c>
      <c r="K54" t="s">
        <v>2051</v>
      </c>
      <c r="L54">
        <v>512</v>
      </c>
      <c r="M54" t="s">
        <v>2051</v>
      </c>
      <c r="N54" t="s">
        <v>2052</v>
      </c>
      <c r="O54" t="s">
        <v>2052</v>
      </c>
      <c r="P54" t="s">
        <v>2053</v>
      </c>
      <c r="Q54">
        <v>0</v>
      </c>
      <c r="S54">
        <v>1237</v>
      </c>
      <c r="T54">
        <v>91287185</v>
      </c>
      <c r="U54" s="3" t="str">
        <f t="shared" si="0"/>
        <v>1237</v>
      </c>
    </row>
    <row r="55" spans="1:21" x14ac:dyDescent="0.25">
      <c r="A55">
        <v>285</v>
      </c>
      <c r="B55" t="s">
        <v>711</v>
      </c>
      <c r="C55" t="s">
        <v>712</v>
      </c>
      <c r="D55" t="s">
        <v>2050</v>
      </c>
      <c r="E55" t="s">
        <v>2090</v>
      </c>
      <c r="G55">
        <v>0</v>
      </c>
      <c r="H55">
        <v>2211</v>
      </c>
      <c r="I55">
        <v>0</v>
      </c>
      <c r="J55" t="s">
        <v>2052</v>
      </c>
      <c r="K55" t="s">
        <v>2051</v>
      </c>
      <c r="L55">
        <v>512</v>
      </c>
      <c r="M55" t="s">
        <v>2051</v>
      </c>
      <c r="N55" t="s">
        <v>2052</v>
      </c>
      <c r="O55" t="s">
        <v>2052</v>
      </c>
      <c r="P55" t="s">
        <v>2053</v>
      </c>
      <c r="Q55">
        <v>0</v>
      </c>
      <c r="S55">
        <v>3280</v>
      </c>
      <c r="U55" s="3" t="str">
        <f t="shared" si="0"/>
        <v>3280</v>
      </c>
    </row>
    <row r="56" spans="1:21" x14ac:dyDescent="0.25">
      <c r="A56">
        <v>286</v>
      </c>
      <c r="B56" t="s">
        <v>713</v>
      </c>
      <c r="C56" t="s">
        <v>714</v>
      </c>
      <c r="D56" t="s">
        <v>2050</v>
      </c>
      <c r="E56" t="s">
        <v>2091</v>
      </c>
      <c r="G56">
        <v>0</v>
      </c>
      <c r="H56">
        <v>2214</v>
      </c>
      <c r="I56">
        <v>0</v>
      </c>
      <c r="J56" t="s">
        <v>2052</v>
      </c>
      <c r="K56" t="s">
        <v>2051</v>
      </c>
      <c r="L56">
        <v>512</v>
      </c>
      <c r="M56" t="s">
        <v>2051</v>
      </c>
      <c r="N56" t="s">
        <v>2052</v>
      </c>
      <c r="O56" t="s">
        <v>2052</v>
      </c>
      <c r="P56" t="s">
        <v>2053</v>
      </c>
      <c r="Q56">
        <v>0</v>
      </c>
      <c r="S56">
        <v>2732</v>
      </c>
      <c r="U56" s="3" t="str">
        <f t="shared" si="0"/>
        <v>2732</v>
      </c>
    </row>
    <row r="57" spans="1:21" x14ac:dyDescent="0.25">
      <c r="A57">
        <v>287</v>
      </c>
      <c r="B57" t="s">
        <v>715</v>
      </c>
      <c r="C57" t="s">
        <v>716</v>
      </c>
      <c r="D57" t="s">
        <v>2050</v>
      </c>
      <c r="E57" t="s">
        <v>2092</v>
      </c>
      <c r="G57">
        <v>0</v>
      </c>
      <c r="H57">
        <v>2110</v>
      </c>
      <c r="I57">
        <v>0</v>
      </c>
      <c r="J57" t="s">
        <v>2052</v>
      </c>
      <c r="K57" t="s">
        <v>2051</v>
      </c>
      <c r="L57">
        <v>512</v>
      </c>
      <c r="M57" t="s">
        <v>2051</v>
      </c>
      <c r="N57" t="s">
        <v>2052</v>
      </c>
      <c r="O57" t="s">
        <v>2052</v>
      </c>
      <c r="P57" t="s">
        <v>2053</v>
      </c>
      <c r="Q57">
        <v>0</v>
      </c>
      <c r="S57">
        <v>7701</v>
      </c>
      <c r="U57" s="3" t="str">
        <f t="shared" si="0"/>
        <v>7701</v>
      </c>
    </row>
    <row r="58" spans="1:21" x14ac:dyDescent="0.25">
      <c r="A58">
        <v>288</v>
      </c>
      <c r="B58" t="s">
        <v>717</v>
      </c>
      <c r="C58" t="s">
        <v>718</v>
      </c>
      <c r="D58" t="s">
        <v>2050</v>
      </c>
      <c r="E58" t="s">
        <v>2093</v>
      </c>
      <c r="G58">
        <v>0</v>
      </c>
      <c r="H58">
        <v>2210</v>
      </c>
      <c r="I58">
        <v>0</v>
      </c>
      <c r="J58" t="s">
        <v>2052</v>
      </c>
      <c r="K58" t="s">
        <v>2051</v>
      </c>
      <c r="L58">
        <v>512</v>
      </c>
      <c r="M58" t="s">
        <v>2051</v>
      </c>
      <c r="N58" t="s">
        <v>2052</v>
      </c>
      <c r="O58" t="s">
        <v>2052</v>
      </c>
      <c r="P58" t="s">
        <v>2053</v>
      </c>
      <c r="Q58">
        <v>0</v>
      </c>
      <c r="S58">
        <v>4926</v>
      </c>
      <c r="U58" s="3" t="str">
        <f t="shared" si="0"/>
        <v>4926</v>
      </c>
    </row>
    <row r="59" spans="1:21" x14ac:dyDescent="0.25">
      <c r="A59">
        <v>471</v>
      </c>
      <c r="B59" t="s">
        <v>719</v>
      </c>
      <c r="C59" t="s">
        <v>720</v>
      </c>
      <c r="D59" t="s">
        <v>2050</v>
      </c>
      <c r="G59">
        <v>0</v>
      </c>
      <c r="I59">
        <v>0</v>
      </c>
      <c r="J59" t="s">
        <v>2052</v>
      </c>
      <c r="K59" t="s">
        <v>2051</v>
      </c>
      <c r="L59">
        <v>0</v>
      </c>
      <c r="M59" t="s">
        <v>2051</v>
      </c>
      <c r="N59" t="s">
        <v>2052</v>
      </c>
      <c r="O59" t="s">
        <v>2052</v>
      </c>
      <c r="P59" t="s">
        <v>2053</v>
      </c>
      <c r="Q59">
        <v>0</v>
      </c>
      <c r="U59" s="3" t="str">
        <f t="shared" si="0"/>
        <v/>
      </c>
    </row>
    <row r="60" spans="1:21" x14ac:dyDescent="0.25">
      <c r="A60">
        <v>289</v>
      </c>
      <c r="B60" t="s">
        <v>721</v>
      </c>
      <c r="C60" t="s">
        <v>722</v>
      </c>
      <c r="D60" t="s">
        <v>2050</v>
      </c>
      <c r="E60" t="s">
        <v>2094</v>
      </c>
      <c r="G60">
        <v>0</v>
      </c>
      <c r="I60">
        <v>0</v>
      </c>
      <c r="J60" t="s">
        <v>2051</v>
      </c>
      <c r="K60" t="s">
        <v>2051</v>
      </c>
      <c r="L60">
        <v>512</v>
      </c>
      <c r="M60" t="s">
        <v>2051</v>
      </c>
      <c r="N60" t="s">
        <v>2052</v>
      </c>
      <c r="O60" t="s">
        <v>2052</v>
      </c>
      <c r="P60" t="s">
        <v>2053</v>
      </c>
      <c r="Q60">
        <v>0</v>
      </c>
      <c r="S60">
        <v>6675</v>
      </c>
      <c r="U60" s="3" t="str">
        <f t="shared" si="0"/>
        <v>6675</v>
      </c>
    </row>
    <row r="61" spans="1:21" x14ac:dyDescent="0.25">
      <c r="A61">
        <v>290</v>
      </c>
      <c r="B61" t="s">
        <v>723</v>
      </c>
      <c r="C61" t="s">
        <v>724</v>
      </c>
      <c r="D61" t="s">
        <v>2050</v>
      </c>
      <c r="E61" t="s">
        <v>2095</v>
      </c>
      <c r="G61">
        <v>0</v>
      </c>
      <c r="H61">
        <v>2116</v>
      </c>
      <c r="I61">
        <v>0</v>
      </c>
      <c r="J61" t="s">
        <v>2052</v>
      </c>
      <c r="K61" t="s">
        <v>2051</v>
      </c>
      <c r="L61">
        <v>512</v>
      </c>
      <c r="M61" t="s">
        <v>2051</v>
      </c>
      <c r="N61" t="s">
        <v>2052</v>
      </c>
      <c r="O61" t="s">
        <v>2052</v>
      </c>
      <c r="P61" t="s">
        <v>2053</v>
      </c>
      <c r="Q61">
        <v>0</v>
      </c>
      <c r="S61">
        <v>5150</v>
      </c>
      <c r="U61" s="3" t="str">
        <f t="shared" si="0"/>
        <v>5150</v>
      </c>
    </row>
    <row r="62" spans="1:21" x14ac:dyDescent="0.25">
      <c r="A62">
        <v>291</v>
      </c>
      <c r="B62" t="s">
        <v>725</v>
      </c>
      <c r="C62" t="s">
        <v>726</v>
      </c>
      <c r="D62" t="s">
        <v>2050</v>
      </c>
      <c r="E62" t="s">
        <v>2096</v>
      </c>
      <c r="G62">
        <v>0</v>
      </c>
      <c r="I62">
        <v>0</v>
      </c>
      <c r="J62" t="s">
        <v>2052</v>
      </c>
      <c r="K62" t="s">
        <v>2051</v>
      </c>
      <c r="L62">
        <v>512</v>
      </c>
      <c r="M62" t="s">
        <v>2051</v>
      </c>
      <c r="N62" t="s">
        <v>2052</v>
      </c>
      <c r="O62" t="s">
        <v>2052</v>
      </c>
      <c r="P62" t="s">
        <v>2053</v>
      </c>
      <c r="Q62">
        <v>0</v>
      </c>
      <c r="S62">
        <v>6904</v>
      </c>
      <c r="U62" s="3" t="str">
        <f t="shared" si="0"/>
        <v>6904</v>
      </c>
    </row>
    <row r="63" spans="1:21" x14ac:dyDescent="0.25">
      <c r="A63">
        <v>292</v>
      </c>
      <c r="B63" t="s">
        <v>727</v>
      </c>
      <c r="C63" t="s">
        <v>728</v>
      </c>
      <c r="D63" t="s">
        <v>2050</v>
      </c>
      <c r="E63" t="s">
        <v>2097</v>
      </c>
      <c r="G63">
        <v>0</v>
      </c>
      <c r="I63">
        <v>0</v>
      </c>
      <c r="J63" t="s">
        <v>2052</v>
      </c>
      <c r="K63" t="s">
        <v>2051</v>
      </c>
      <c r="L63">
        <v>512</v>
      </c>
      <c r="M63" t="s">
        <v>2051</v>
      </c>
      <c r="N63" t="s">
        <v>2052</v>
      </c>
      <c r="O63" t="s">
        <v>2052</v>
      </c>
      <c r="P63" t="s">
        <v>2053</v>
      </c>
      <c r="Q63">
        <v>0</v>
      </c>
      <c r="S63">
        <v>5654</v>
      </c>
      <c r="U63" s="3" t="str">
        <f t="shared" si="0"/>
        <v>5654</v>
      </c>
    </row>
    <row r="64" spans="1:21" x14ac:dyDescent="0.25">
      <c r="A64">
        <v>293</v>
      </c>
      <c r="B64" t="s">
        <v>729</v>
      </c>
      <c r="C64" t="s">
        <v>730</v>
      </c>
      <c r="D64" t="s">
        <v>2050</v>
      </c>
      <c r="E64" t="s">
        <v>2098</v>
      </c>
      <c r="G64">
        <v>0</v>
      </c>
      <c r="I64">
        <v>0</v>
      </c>
      <c r="J64" t="s">
        <v>2052</v>
      </c>
      <c r="K64" t="s">
        <v>2051</v>
      </c>
      <c r="L64">
        <v>512</v>
      </c>
      <c r="M64" t="s">
        <v>2051</v>
      </c>
      <c r="N64" t="s">
        <v>2052</v>
      </c>
      <c r="O64" t="s">
        <v>2052</v>
      </c>
      <c r="P64" t="s">
        <v>2053</v>
      </c>
      <c r="Q64">
        <v>0</v>
      </c>
      <c r="S64">
        <v>9241</v>
      </c>
      <c r="U64" s="3" t="str">
        <f t="shared" si="0"/>
        <v>9241</v>
      </c>
    </row>
    <row r="65" spans="1:21" x14ac:dyDescent="0.25">
      <c r="A65">
        <v>294</v>
      </c>
      <c r="B65" t="s">
        <v>731</v>
      </c>
      <c r="C65" t="s">
        <v>732</v>
      </c>
      <c r="D65" t="s">
        <v>2050</v>
      </c>
      <c r="E65" t="s">
        <v>2099</v>
      </c>
      <c r="G65">
        <v>0</v>
      </c>
      <c r="I65">
        <v>0</v>
      </c>
      <c r="J65" t="s">
        <v>2052</v>
      </c>
      <c r="K65" t="s">
        <v>2051</v>
      </c>
      <c r="L65">
        <v>512</v>
      </c>
      <c r="M65" t="s">
        <v>2051</v>
      </c>
      <c r="N65" t="s">
        <v>2052</v>
      </c>
      <c r="O65" t="s">
        <v>2052</v>
      </c>
      <c r="P65" t="s">
        <v>2053</v>
      </c>
      <c r="Q65">
        <v>0</v>
      </c>
      <c r="S65">
        <v>2797</v>
      </c>
      <c r="U65" s="3" t="str">
        <f t="shared" si="0"/>
        <v>2797</v>
      </c>
    </row>
    <row r="66" spans="1:21" x14ac:dyDescent="0.25">
      <c r="A66">
        <v>295</v>
      </c>
      <c r="B66" t="s">
        <v>733</v>
      </c>
      <c r="C66" t="s">
        <v>733</v>
      </c>
      <c r="D66" t="s">
        <v>2050</v>
      </c>
      <c r="G66">
        <v>0</v>
      </c>
      <c r="I66">
        <v>0</v>
      </c>
      <c r="J66" t="s">
        <v>2052</v>
      </c>
      <c r="K66" t="s">
        <v>2051</v>
      </c>
      <c r="L66">
        <v>512</v>
      </c>
      <c r="M66" t="s">
        <v>2051</v>
      </c>
      <c r="N66" t="s">
        <v>2052</v>
      </c>
      <c r="O66" t="s">
        <v>2052</v>
      </c>
      <c r="P66" t="s">
        <v>2053</v>
      </c>
      <c r="Q66">
        <v>0</v>
      </c>
      <c r="S66">
        <v>6036</v>
      </c>
      <c r="U66" s="3" t="str">
        <f t="shared" si="0"/>
        <v>6036</v>
      </c>
    </row>
    <row r="67" spans="1:21" x14ac:dyDescent="0.25">
      <c r="A67">
        <v>296</v>
      </c>
      <c r="B67" t="s">
        <v>734</v>
      </c>
      <c r="C67" t="s">
        <v>735</v>
      </c>
      <c r="D67" t="s">
        <v>2050</v>
      </c>
      <c r="E67" t="s">
        <v>2100</v>
      </c>
      <c r="G67">
        <v>0</v>
      </c>
      <c r="I67">
        <v>0</v>
      </c>
      <c r="J67" t="s">
        <v>2052</v>
      </c>
      <c r="K67" t="s">
        <v>2051</v>
      </c>
      <c r="L67">
        <v>512</v>
      </c>
      <c r="M67" t="s">
        <v>2051</v>
      </c>
      <c r="N67" t="s">
        <v>2052</v>
      </c>
      <c r="O67" t="s">
        <v>2052</v>
      </c>
      <c r="P67" t="s">
        <v>2053</v>
      </c>
      <c r="Q67">
        <v>0</v>
      </c>
      <c r="S67">
        <v>1814</v>
      </c>
      <c r="U67" s="3" t="str">
        <f t="shared" ref="U67:U130" si="1">IF(S67&lt;&gt;"",TEXT(S67,"0000"),"")</f>
        <v>1814</v>
      </c>
    </row>
    <row r="68" spans="1:21" x14ac:dyDescent="0.25">
      <c r="A68">
        <v>297</v>
      </c>
      <c r="B68" t="s">
        <v>736</v>
      </c>
      <c r="C68" t="s">
        <v>737</v>
      </c>
      <c r="D68" t="s">
        <v>2050</v>
      </c>
      <c r="E68" t="s">
        <v>2101</v>
      </c>
      <c r="G68">
        <v>0</v>
      </c>
      <c r="I68">
        <v>0</v>
      </c>
      <c r="J68" t="s">
        <v>2052</v>
      </c>
      <c r="K68" t="s">
        <v>2051</v>
      </c>
      <c r="L68">
        <v>512</v>
      </c>
      <c r="M68" t="s">
        <v>2051</v>
      </c>
      <c r="N68" t="s">
        <v>2052</v>
      </c>
      <c r="O68" t="s">
        <v>2052</v>
      </c>
      <c r="P68" t="s">
        <v>2053</v>
      </c>
      <c r="Q68">
        <v>0</v>
      </c>
      <c r="S68">
        <v>4637</v>
      </c>
      <c r="U68" s="3" t="str">
        <f t="shared" si="1"/>
        <v>4637</v>
      </c>
    </row>
    <row r="69" spans="1:21" x14ac:dyDescent="0.25">
      <c r="A69">
        <v>298</v>
      </c>
      <c r="B69" t="s">
        <v>738</v>
      </c>
      <c r="C69" t="s">
        <v>739</v>
      </c>
      <c r="D69" t="s">
        <v>2050</v>
      </c>
      <c r="E69" t="s">
        <v>1647</v>
      </c>
      <c r="G69">
        <v>0</v>
      </c>
      <c r="I69">
        <v>0</v>
      </c>
      <c r="J69" t="s">
        <v>2052</v>
      </c>
      <c r="K69" t="s">
        <v>2051</v>
      </c>
      <c r="L69">
        <v>512</v>
      </c>
      <c r="M69" t="s">
        <v>2051</v>
      </c>
      <c r="N69" t="s">
        <v>2052</v>
      </c>
      <c r="O69" t="s">
        <v>2052</v>
      </c>
      <c r="P69" t="s">
        <v>2053</v>
      </c>
      <c r="Q69">
        <v>0</v>
      </c>
      <c r="S69">
        <v>9413</v>
      </c>
      <c r="U69" s="3" t="str">
        <f t="shared" si="1"/>
        <v>9413</v>
      </c>
    </row>
    <row r="70" spans="1:21" x14ac:dyDescent="0.25">
      <c r="A70">
        <v>299</v>
      </c>
      <c r="B70" t="s">
        <v>740</v>
      </c>
      <c r="C70" t="s">
        <v>741</v>
      </c>
      <c r="D70" t="s">
        <v>2050</v>
      </c>
      <c r="G70">
        <v>0</v>
      </c>
      <c r="I70">
        <v>0</v>
      </c>
      <c r="J70" t="s">
        <v>2052</v>
      </c>
      <c r="K70" t="s">
        <v>2051</v>
      </c>
      <c r="L70">
        <v>512</v>
      </c>
      <c r="M70" t="s">
        <v>2051</v>
      </c>
      <c r="N70" t="s">
        <v>2052</v>
      </c>
      <c r="O70" t="s">
        <v>2052</v>
      </c>
      <c r="P70" t="s">
        <v>2053</v>
      </c>
      <c r="Q70">
        <v>0</v>
      </c>
      <c r="S70">
        <v>6650</v>
      </c>
      <c r="U70" s="3" t="str">
        <f t="shared" si="1"/>
        <v>6650</v>
      </c>
    </row>
    <row r="71" spans="1:21" x14ac:dyDescent="0.25">
      <c r="A71">
        <v>300</v>
      </c>
      <c r="B71" t="s">
        <v>742</v>
      </c>
      <c r="C71" t="s">
        <v>743</v>
      </c>
      <c r="D71" t="s">
        <v>2050</v>
      </c>
      <c r="E71" t="s">
        <v>1894</v>
      </c>
      <c r="G71">
        <v>0</v>
      </c>
      <c r="I71">
        <v>0</v>
      </c>
      <c r="J71" t="s">
        <v>2051</v>
      </c>
      <c r="K71" t="s">
        <v>2051</v>
      </c>
      <c r="L71">
        <v>512</v>
      </c>
      <c r="M71" t="s">
        <v>2051</v>
      </c>
      <c r="N71" t="s">
        <v>2052</v>
      </c>
      <c r="O71" t="s">
        <v>2052</v>
      </c>
      <c r="P71" t="s">
        <v>2053</v>
      </c>
      <c r="Q71">
        <v>0</v>
      </c>
      <c r="S71">
        <v>6893</v>
      </c>
      <c r="U71" s="3" t="str">
        <f t="shared" si="1"/>
        <v>6893</v>
      </c>
    </row>
    <row r="72" spans="1:21" x14ac:dyDescent="0.25">
      <c r="A72">
        <v>301</v>
      </c>
      <c r="B72" t="s">
        <v>744</v>
      </c>
      <c r="C72" t="s">
        <v>745</v>
      </c>
      <c r="D72" t="s">
        <v>2050</v>
      </c>
      <c r="E72" t="s">
        <v>2102</v>
      </c>
      <c r="G72">
        <v>0</v>
      </c>
      <c r="H72">
        <v>2221</v>
      </c>
      <c r="I72">
        <v>0</v>
      </c>
      <c r="J72" t="s">
        <v>2052</v>
      </c>
      <c r="K72" t="s">
        <v>2051</v>
      </c>
      <c r="L72">
        <v>512</v>
      </c>
      <c r="M72" t="s">
        <v>2051</v>
      </c>
      <c r="N72" t="s">
        <v>2052</v>
      </c>
      <c r="O72" t="s">
        <v>2052</v>
      </c>
      <c r="P72" t="s">
        <v>2053</v>
      </c>
      <c r="Q72">
        <v>0</v>
      </c>
      <c r="S72">
        <v>1578</v>
      </c>
      <c r="U72" s="3" t="str">
        <f t="shared" si="1"/>
        <v>1578</v>
      </c>
    </row>
    <row r="73" spans="1:21" x14ac:dyDescent="0.25">
      <c r="A73">
        <v>302</v>
      </c>
      <c r="B73" t="s">
        <v>746</v>
      </c>
      <c r="C73" t="s">
        <v>747</v>
      </c>
      <c r="D73" t="s">
        <v>2050</v>
      </c>
      <c r="G73">
        <v>0</v>
      </c>
      <c r="H73">
        <v>2214</v>
      </c>
      <c r="I73">
        <v>0</v>
      </c>
      <c r="J73" t="s">
        <v>2052</v>
      </c>
      <c r="K73" t="s">
        <v>2051</v>
      </c>
      <c r="L73">
        <v>512</v>
      </c>
      <c r="M73" t="s">
        <v>2051</v>
      </c>
      <c r="N73" t="s">
        <v>2052</v>
      </c>
      <c r="O73" t="s">
        <v>2052</v>
      </c>
      <c r="P73" t="s">
        <v>2053</v>
      </c>
      <c r="Q73">
        <v>0</v>
      </c>
      <c r="S73">
        <v>431</v>
      </c>
      <c r="U73" s="3" t="str">
        <f t="shared" si="1"/>
        <v>0431</v>
      </c>
    </row>
    <row r="74" spans="1:21" x14ac:dyDescent="0.25">
      <c r="A74">
        <v>303</v>
      </c>
      <c r="B74" t="s">
        <v>748</v>
      </c>
      <c r="C74" t="s">
        <v>749</v>
      </c>
      <c r="D74" t="s">
        <v>2050</v>
      </c>
      <c r="E74" t="s">
        <v>2103</v>
      </c>
      <c r="G74">
        <v>0</v>
      </c>
      <c r="H74">
        <v>2213</v>
      </c>
      <c r="I74">
        <v>0</v>
      </c>
      <c r="J74" t="s">
        <v>2052</v>
      </c>
      <c r="K74" t="s">
        <v>2051</v>
      </c>
      <c r="L74">
        <v>512</v>
      </c>
      <c r="M74" t="s">
        <v>2051</v>
      </c>
      <c r="N74" t="s">
        <v>2052</v>
      </c>
      <c r="O74" t="s">
        <v>2052</v>
      </c>
      <c r="P74" t="s">
        <v>2053</v>
      </c>
      <c r="Q74">
        <v>0</v>
      </c>
      <c r="S74">
        <v>9084</v>
      </c>
      <c r="U74" s="3" t="str">
        <f t="shared" si="1"/>
        <v>9084</v>
      </c>
    </row>
    <row r="75" spans="1:21" x14ac:dyDescent="0.25">
      <c r="A75">
        <v>304</v>
      </c>
      <c r="B75" t="s">
        <v>750</v>
      </c>
      <c r="C75" t="s">
        <v>751</v>
      </c>
      <c r="D75" t="s">
        <v>2050</v>
      </c>
      <c r="E75" t="s">
        <v>2104</v>
      </c>
      <c r="G75">
        <v>0</v>
      </c>
      <c r="I75">
        <v>0</v>
      </c>
      <c r="J75" t="s">
        <v>2051</v>
      </c>
      <c r="K75" t="s">
        <v>2051</v>
      </c>
      <c r="L75">
        <v>512</v>
      </c>
      <c r="M75" t="s">
        <v>2051</v>
      </c>
      <c r="N75" t="s">
        <v>2052</v>
      </c>
      <c r="O75" t="s">
        <v>2052</v>
      </c>
      <c r="P75" t="s">
        <v>2053</v>
      </c>
      <c r="Q75">
        <v>0</v>
      </c>
      <c r="S75">
        <v>3982</v>
      </c>
      <c r="U75" s="3" t="str">
        <f t="shared" si="1"/>
        <v>3982</v>
      </c>
    </row>
    <row r="76" spans="1:21" x14ac:dyDescent="0.25">
      <c r="A76">
        <v>305</v>
      </c>
      <c r="B76" t="s">
        <v>752</v>
      </c>
      <c r="C76" t="s">
        <v>753</v>
      </c>
      <c r="D76" t="s">
        <v>2050</v>
      </c>
      <c r="E76" t="s">
        <v>2105</v>
      </c>
      <c r="G76">
        <v>0</v>
      </c>
      <c r="I76">
        <v>0</v>
      </c>
      <c r="J76" t="s">
        <v>2051</v>
      </c>
      <c r="K76" t="s">
        <v>2051</v>
      </c>
      <c r="L76">
        <v>512</v>
      </c>
      <c r="M76" t="s">
        <v>2051</v>
      </c>
      <c r="N76" t="s">
        <v>2052</v>
      </c>
      <c r="O76" t="s">
        <v>2052</v>
      </c>
      <c r="P76" t="s">
        <v>2053</v>
      </c>
      <c r="Q76">
        <v>0</v>
      </c>
      <c r="S76">
        <v>9011</v>
      </c>
      <c r="U76" s="3" t="str">
        <f t="shared" si="1"/>
        <v>9011</v>
      </c>
    </row>
    <row r="77" spans="1:21" x14ac:dyDescent="0.25">
      <c r="A77">
        <v>306</v>
      </c>
      <c r="B77" t="s">
        <v>754</v>
      </c>
      <c r="C77" t="s">
        <v>755</v>
      </c>
      <c r="D77" t="s">
        <v>2050</v>
      </c>
      <c r="E77" t="s">
        <v>2106</v>
      </c>
      <c r="G77">
        <v>0</v>
      </c>
      <c r="H77">
        <v>2210</v>
      </c>
      <c r="I77">
        <v>0</v>
      </c>
      <c r="J77" t="s">
        <v>2052</v>
      </c>
      <c r="K77" t="s">
        <v>2051</v>
      </c>
      <c r="L77">
        <v>512</v>
      </c>
      <c r="M77" t="s">
        <v>2051</v>
      </c>
      <c r="N77" t="s">
        <v>2052</v>
      </c>
      <c r="O77" t="s">
        <v>2052</v>
      </c>
      <c r="P77" t="s">
        <v>2053</v>
      </c>
      <c r="Q77">
        <v>0</v>
      </c>
      <c r="S77">
        <v>2547</v>
      </c>
      <c r="U77" s="3" t="str">
        <f t="shared" si="1"/>
        <v>2547</v>
      </c>
    </row>
    <row r="78" spans="1:21" x14ac:dyDescent="0.25">
      <c r="A78">
        <v>307</v>
      </c>
      <c r="B78" t="s">
        <v>756</v>
      </c>
      <c r="C78" t="s">
        <v>757</v>
      </c>
      <c r="D78" t="s">
        <v>2050</v>
      </c>
      <c r="E78" t="s">
        <v>2107</v>
      </c>
      <c r="G78">
        <v>0</v>
      </c>
      <c r="H78">
        <v>2221</v>
      </c>
      <c r="I78">
        <v>0</v>
      </c>
      <c r="J78" t="s">
        <v>2052</v>
      </c>
      <c r="K78" t="s">
        <v>2051</v>
      </c>
      <c r="L78">
        <v>512</v>
      </c>
      <c r="M78" t="s">
        <v>2051</v>
      </c>
      <c r="N78" t="s">
        <v>2052</v>
      </c>
      <c r="O78" t="s">
        <v>2052</v>
      </c>
      <c r="P78" t="s">
        <v>2053</v>
      </c>
      <c r="Q78">
        <v>0</v>
      </c>
      <c r="S78">
        <v>2274</v>
      </c>
      <c r="U78" s="3" t="str">
        <f t="shared" si="1"/>
        <v>2274</v>
      </c>
    </row>
    <row r="79" spans="1:21" x14ac:dyDescent="0.25">
      <c r="A79">
        <v>308</v>
      </c>
      <c r="B79" t="s">
        <v>758</v>
      </c>
      <c r="C79" t="s">
        <v>759</v>
      </c>
      <c r="D79" t="s">
        <v>2050</v>
      </c>
      <c r="E79" t="s">
        <v>2108</v>
      </c>
      <c r="G79">
        <v>0</v>
      </c>
      <c r="I79">
        <v>0</v>
      </c>
      <c r="J79" t="s">
        <v>2051</v>
      </c>
      <c r="K79" t="s">
        <v>2051</v>
      </c>
      <c r="L79">
        <v>512</v>
      </c>
      <c r="M79" t="s">
        <v>2051</v>
      </c>
      <c r="N79" t="s">
        <v>2052</v>
      </c>
      <c r="O79" t="s">
        <v>2052</v>
      </c>
      <c r="P79" t="s">
        <v>2053</v>
      </c>
      <c r="Q79">
        <v>0</v>
      </c>
      <c r="S79">
        <v>2158</v>
      </c>
      <c r="U79" s="3" t="str">
        <f t="shared" si="1"/>
        <v>2158</v>
      </c>
    </row>
    <row r="80" spans="1:21" x14ac:dyDescent="0.25">
      <c r="A80">
        <v>309</v>
      </c>
      <c r="B80" t="s">
        <v>760</v>
      </c>
      <c r="C80" t="s">
        <v>761</v>
      </c>
      <c r="D80" t="s">
        <v>2050</v>
      </c>
      <c r="E80" t="s">
        <v>2109</v>
      </c>
      <c r="G80">
        <v>0</v>
      </c>
      <c r="I80">
        <v>0</v>
      </c>
      <c r="J80" t="s">
        <v>2051</v>
      </c>
      <c r="K80" t="s">
        <v>2051</v>
      </c>
      <c r="L80">
        <v>512</v>
      </c>
      <c r="M80" t="s">
        <v>2051</v>
      </c>
      <c r="N80" t="s">
        <v>2052</v>
      </c>
      <c r="O80" t="s">
        <v>2052</v>
      </c>
      <c r="P80" t="s">
        <v>2053</v>
      </c>
      <c r="Q80">
        <v>0</v>
      </c>
      <c r="S80">
        <v>1675</v>
      </c>
      <c r="U80" s="3" t="str">
        <f t="shared" si="1"/>
        <v>1675</v>
      </c>
    </row>
    <row r="81" spans="1:21" x14ac:dyDescent="0.25">
      <c r="A81">
        <v>310</v>
      </c>
      <c r="B81" t="s">
        <v>762</v>
      </c>
      <c r="C81" t="s">
        <v>763</v>
      </c>
      <c r="D81" t="s">
        <v>2050</v>
      </c>
      <c r="E81" t="s">
        <v>2110</v>
      </c>
      <c r="G81">
        <v>0</v>
      </c>
      <c r="H81">
        <v>2005</v>
      </c>
      <c r="I81">
        <v>0</v>
      </c>
      <c r="J81" t="s">
        <v>2052</v>
      </c>
      <c r="K81" t="s">
        <v>2051</v>
      </c>
      <c r="L81">
        <v>512</v>
      </c>
      <c r="M81" t="s">
        <v>2051</v>
      </c>
      <c r="N81" t="s">
        <v>2052</v>
      </c>
      <c r="O81" t="s">
        <v>2052</v>
      </c>
      <c r="P81" t="s">
        <v>2053</v>
      </c>
      <c r="Q81">
        <v>0</v>
      </c>
      <c r="S81">
        <v>3085</v>
      </c>
      <c r="U81" s="3" t="str">
        <f t="shared" si="1"/>
        <v>3085</v>
      </c>
    </row>
    <row r="82" spans="1:21" x14ac:dyDescent="0.25">
      <c r="A82">
        <v>311</v>
      </c>
      <c r="B82" t="s">
        <v>764</v>
      </c>
      <c r="C82" t="s">
        <v>765</v>
      </c>
      <c r="D82" t="s">
        <v>2050</v>
      </c>
      <c r="E82" t="s">
        <v>2111</v>
      </c>
      <c r="G82">
        <v>0</v>
      </c>
      <c r="H82">
        <v>5011</v>
      </c>
      <c r="I82">
        <v>0</v>
      </c>
      <c r="J82" t="s">
        <v>2052</v>
      </c>
      <c r="K82" t="s">
        <v>2051</v>
      </c>
      <c r="L82">
        <v>512</v>
      </c>
      <c r="M82" t="s">
        <v>2051</v>
      </c>
      <c r="N82" t="s">
        <v>2052</v>
      </c>
      <c r="O82" t="s">
        <v>2052</v>
      </c>
      <c r="P82" t="s">
        <v>2053</v>
      </c>
      <c r="Q82">
        <v>0</v>
      </c>
      <c r="S82">
        <v>8801</v>
      </c>
      <c r="U82" s="3" t="str">
        <f t="shared" si="1"/>
        <v>8801</v>
      </c>
    </row>
    <row r="83" spans="1:21" x14ac:dyDescent="0.25">
      <c r="A83">
        <v>312</v>
      </c>
      <c r="B83" t="s">
        <v>766</v>
      </c>
      <c r="C83" t="s">
        <v>767</v>
      </c>
      <c r="D83" t="s">
        <v>2050</v>
      </c>
      <c r="E83" t="s">
        <v>2112</v>
      </c>
      <c r="G83">
        <v>0</v>
      </c>
      <c r="I83">
        <v>0</v>
      </c>
      <c r="J83" t="s">
        <v>2051</v>
      </c>
      <c r="K83" t="s">
        <v>2051</v>
      </c>
      <c r="L83">
        <v>512</v>
      </c>
      <c r="M83" t="s">
        <v>2051</v>
      </c>
      <c r="N83" t="s">
        <v>2052</v>
      </c>
      <c r="O83" t="s">
        <v>2052</v>
      </c>
      <c r="P83" t="s">
        <v>2053</v>
      </c>
      <c r="Q83">
        <v>0</v>
      </c>
      <c r="S83">
        <v>8325</v>
      </c>
      <c r="U83" s="3" t="str">
        <f t="shared" si="1"/>
        <v>8325</v>
      </c>
    </row>
    <row r="84" spans="1:21" x14ac:dyDescent="0.25">
      <c r="A84">
        <v>313</v>
      </c>
      <c r="B84" t="s">
        <v>768</v>
      </c>
      <c r="C84" t="s">
        <v>769</v>
      </c>
      <c r="D84" t="s">
        <v>2050</v>
      </c>
      <c r="E84" t="s">
        <v>2113</v>
      </c>
      <c r="G84">
        <v>0</v>
      </c>
      <c r="H84">
        <v>2210</v>
      </c>
      <c r="I84">
        <v>0</v>
      </c>
      <c r="J84" t="s">
        <v>2052</v>
      </c>
      <c r="K84" t="s">
        <v>2051</v>
      </c>
      <c r="L84">
        <v>512</v>
      </c>
      <c r="M84" t="s">
        <v>2051</v>
      </c>
      <c r="N84" t="s">
        <v>2052</v>
      </c>
      <c r="O84" t="s">
        <v>2052</v>
      </c>
      <c r="P84" t="s">
        <v>2053</v>
      </c>
      <c r="Q84">
        <v>0</v>
      </c>
      <c r="S84">
        <v>7968</v>
      </c>
      <c r="U84" s="3" t="str">
        <f t="shared" si="1"/>
        <v>7968</v>
      </c>
    </row>
    <row r="85" spans="1:21" x14ac:dyDescent="0.25">
      <c r="A85">
        <v>314</v>
      </c>
      <c r="B85" t="s">
        <v>770</v>
      </c>
      <c r="C85" t="s">
        <v>771</v>
      </c>
      <c r="D85" t="s">
        <v>2050</v>
      </c>
      <c r="E85" t="s">
        <v>2114</v>
      </c>
      <c r="G85">
        <v>0</v>
      </c>
      <c r="H85">
        <v>2110</v>
      </c>
      <c r="I85">
        <v>0</v>
      </c>
      <c r="J85" t="s">
        <v>2052</v>
      </c>
      <c r="K85" t="s">
        <v>2051</v>
      </c>
      <c r="L85">
        <v>512</v>
      </c>
      <c r="M85" t="s">
        <v>2051</v>
      </c>
      <c r="N85" t="s">
        <v>2052</v>
      </c>
      <c r="O85" t="s">
        <v>2052</v>
      </c>
      <c r="P85" t="s">
        <v>2053</v>
      </c>
      <c r="Q85">
        <v>0</v>
      </c>
      <c r="S85">
        <v>5829</v>
      </c>
      <c r="U85" s="3" t="str">
        <f t="shared" si="1"/>
        <v>5829</v>
      </c>
    </row>
    <row r="86" spans="1:21" x14ac:dyDescent="0.25">
      <c r="A86">
        <v>315</v>
      </c>
      <c r="B86" t="s">
        <v>772</v>
      </c>
      <c r="C86" t="s">
        <v>773</v>
      </c>
      <c r="D86" t="s">
        <v>2050</v>
      </c>
      <c r="E86" t="s">
        <v>2115</v>
      </c>
      <c r="G86">
        <v>0</v>
      </c>
      <c r="H86">
        <v>5011</v>
      </c>
      <c r="I86">
        <v>0</v>
      </c>
      <c r="J86" t="s">
        <v>2052</v>
      </c>
      <c r="K86" t="s">
        <v>2051</v>
      </c>
      <c r="L86">
        <v>512</v>
      </c>
      <c r="M86" t="s">
        <v>2051</v>
      </c>
      <c r="N86" t="s">
        <v>2052</v>
      </c>
      <c r="O86" t="s">
        <v>2052</v>
      </c>
      <c r="P86" t="s">
        <v>2053</v>
      </c>
      <c r="Q86">
        <v>0</v>
      </c>
      <c r="S86">
        <v>9463</v>
      </c>
      <c r="U86" s="3" t="str">
        <f t="shared" si="1"/>
        <v>9463</v>
      </c>
    </row>
    <row r="87" spans="1:21" x14ac:dyDescent="0.25">
      <c r="A87">
        <v>316</v>
      </c>
      <c r="B87" t="s">
        <v>774</v>
      </c>
      <c r="C87" t="s">
        <v>775</v>
      </c>
      <c r="D87" t="s">
        <v>2050</v>
      </c>
      <c r="E87" t="s">
        <v>2116</v>
      </c>
      <c r="G87">
        <v>0</v>
      </c>
      <c r="H87">
        <v>2210</v>
      </c>
      <c r="I87">
        <v>0</v>
      </c>
      <c r="J87" t="s">
        <v>2052</v>
      </c>
      <c r="K87" t="s">
        <v>2051</v>
      </c>
      <c r="L87">
        <v>512</v>
      </c>
      <c r="M87" t="s">
        <v>2051</v>
      </c>
      <c r="N87" t="s">
        <v>2052</v>
      </c>
      <c r="O87" t="s">
        <v>2052</v>
      </c>
      <c r="P87" t="s">
        <v>2053</v>
      </c>
      <c r="Q87">
        <v>0</v>
      </c>
      <c r="S87">
        <v>2046</v>
      </c>
      <c r="U87" s="3" t="str">
        <f t="shared" si="1"/>
        <v>2046</v>
      </c>
    </row>
    <row r="88" spans="1:21" x14ac:dyDescent="0.25">
      <c r="A88">
        <v>317</v>
      </c>
      <c r="B88" t="s">
        <v>776</v>
      </c>
      <c r="C88" t="s">
        <v>777</v>
      </c>
      <c r="D88" t="s">
        <v>2050</v>
      </c>
      <c r="E88" t="s">
        <v>2117</v>
      </c>
      <c r="G88">
        <v>0</v>
      </c>
      <c r="H88">
        <v>2210</v>
      </c>
      <c r="I88">
        <v>0</v>
      </c>
      <c r="J88" t="s">
        <v>2052</v>
      </c>
      <c r="K88" t="s">
        <v>2051</v>
      </c>
      <c r="L88">
        <v>512</v>
      </c>
      <c r="M88" t="s">
        <v>2051</v>
      </c>
      <c r="N88" t="s">
        <v>2052</v>
      </c>
      <c r="O88" t="s">
        <v>2052</v>
      </c>
      <c r="P88" t="s">
        <v>2053</v>
      </c>
      <c r="Q88">
        <v>0</v>
      </c>
      <c r="S88">
        <v>3584</v>
      </c>
      <c r="U88" s="3" t="str">
        <f t="shared" si="1"/>
        <v>3584</v>
      </c>
    </row>
    <row r="89" spans="1:21" x14ac:dyDescent="0.25">
      <c r="A89">
        <v>318</v>
      </c>
      <c r="B89" t="s">
        <v>778</v>
      </c>
      <c r="C89" t="s">
        <v>779</v>
      </c>
      <c r="D89" t="s">
        <v>2050</v>
      </c>
      <c r="E89" t="s">
        <v>2118</v>
      </c>
      <c r="G89">
        <v>0</v>
      </c>
      <c r="H89">
        <v>2213</v>
      </c>
      <c r="I89">
        <v>0</v>
      </c>
      <c r="J89" t="s">
        <v>2052</v>
      </c>
      <c r="K89" t="s">
        <v>2051</v>
      </c>
      <c r="L89">
        <v>512</v>
      </c>
      <c r="M89" t="s">
        <v>2051</v>
      </c>
      <c r="N89" t="s">
        <v>2052</v>
      </c>
      <c r="O89" t="s">
        <v>2052</v>
      </c>
      <c r="P89" t="s">
        <v>2053</v>
      </c>
      <c r="Q89">
        <v>0</v>
      </c>
      <c r="S89">
        <v>1564</v>
      </c>
      <c r="U89" s="3" t="str">
        <f t="shared" si="1"/>
        <v>1564</v>
      </c>
    </row>
    <row r="90" spans="1:21" x14ac:dyDescent="0.25">
      <c r="A90">
        <v>319</v>
      </c>
      <c r="B90" t="s">
        <v>780</v>
      </c>
      <c r="C90" t="s">
        <v>781</v>
      </c>
      <c r="D90" t="s">
        <v>2050</v>
      </c>
      <c r="E90" t="s">
        <v>2119</v>
      </c>
      <c r="G90">
        <v>0</v>
      </c>
      <c r="H90">
        <v>2110</v>
      </c>
      <c r="I90">
        <v>0</v>
      </c>
      <c r="J90" t="s">
        <v>2052</v>
      </c>
      <c r="K90" t="s">
        <v>2051</v>
      </c>
      <c r="L90">
        <v>512</v>
      </c>
      <c r="M90" t="s">
        <v>2051</v>
      </c>
      <c r="N90" t="s">
        <v>2052</v>
      </c>
      <c r="O90" t="s">
        <v>2052</v>
      </c>
      <c r="P90" t="s">
        <v>2053</v>
      </c>
      <c r="Q90">
        <v>0</v>
      </c>
      <c r="S90">
        <v>3592</v>
      </c>
      <c r="U90" s="3" t="str">
        <f t="shared" si="1"/>
        <v>3592</v>
      </c>
    </row>
    <row r="91" spans="1:21" x14ac:dyDescent="0.25">
      <c r="A91">
        <v>320</v>
      </c>
      <c r="B91" t="s">
        <v>782</v>
      </c>
      <c r="C91" t="s">
        <v>783</v>
      </c>
      <c r="D91" t="s">
        <v>2050</v>
      </c>
      <c r="E91" t="s">
        <v>2120</v>
      </c>
      <c r="G91">
        <v>0</v>
      </c>
      <c r="H91">
        <v>5012</v>
      </c>
      <c r="I91">
        <v>0</v>
      </c>
      <c r="J91" t="s">
        <v>2052</v>
      </c>
      <c r="K91" t="s">
        <v>2051</v>
      </c>
      <c r="L91">
        <v>512</v>
      </c>
      <c r="M91" t="s">
        <v>2051</v>
      </c>
      <c r="N91" t="s">
        <v>2052</v>
      </c>
      <c r="O91" t="s">
        <v>2052</v>
      </c>
      <c r="P91" t="s">
        <v>2053</v>
      </c>
      <c r="Q91">
        <v>0</v>
      </c>
      <c r="S91">
        <v>139</v>
      </c>
      <c r="U91" s="3" t="str">
        <f t="shared" si="1"/>
        <v>0139</v>
      </c>
    </row>
    <row r="92" spans="1:21" x14ac:dyDescent="0.25">
      <c r="A92">
        <v>321</v>
      </c>
      <c r="B92" t="s">
        <v>784</v>
      </c>
      <c r="C92" t="s">
        <v>785</v>
      </c>
      <c r="D92" t="s">
        <v>2050</v>
      </c>
      <c r="E92" t="s">
        <v>2121</v>
      </c>
      <c r="G92">
        <v>0</v>
      </c>
      <c r="H92">
        <v>2215</v>
      </c>
      <c r="I92">
        <v>0</v>
      </c>
      <c r="J92" t="s">
        <v>2052</v>
      </c>
      <c r="K92" t="s">
        <v>2051</v>
      </c>
      <c r="L92">
        <v>512</v>
      </c>
      <c r="M92" t="s">
        <v>2051</v>
      </c>
      <c r="N92" t="s">
        <v>2052</v>
      </c>
      <c r="O92" t="s">
        <v>2052</v>
      </c>
      <c r="P92" t="s">
        <v>2053</v>
      </c>
      <c r="Q92">
        <v>0</v>
      </c>
      <c r="S92">
        <v>6187</v>
      </c>
      <c r="U92" s="3" t="str">
        <f t="shared" si="1"/>
        <v>6187</v>
      </c>
    </row>
    <row r="93" spans="1:21" x14ac:dyDescent="0.25">
      <c r="A93">
        <v>322</v>
      </c>
      <c r="B93" t="s">
        <v>786</v>
      </c>
      <c r="C93" t="s">
        <v>787</v>
      </c>
      <c r="D93" t="s">
        <v>2050</v>
      </c>
      <c r="E93" t="s">
        <v>2122</v>
      </c>
      <c r="G93">
        <v>0</v>
      </c>
      <c r="H93">
        <v>2214</v>
      </c>
      <c r="I93">
        <v>0</v>
      </c>
      <c r="J93" t="s">
        <v>2052</v>
      </c>
      <c r="K93" t="s">
        <v>2051</v>
      </c>
      <c r="L93">
        <v>512</v>
      </c>
      <c r="M93" t="s">
        <v>2051</v>
      </c>
      <c r="N93" t="s">
        <v>2052</v>
      </c>
      <c r="O93" t="s">
        <v>2052</v>
      </c>
      <c r="P93" t="s">
        <v>2053</v>
      </c>
      <c r="Q93">
        <v>0</v>
      </c>
      <c r="S93">
        <v>2432</v>
      </c>
      <c r="U93" s="3" t="str">
        <f t="shared" si="1"/>
        <v>2432</v>
      </c>
    </row>
    <row r="94" spans="1:21" x14ac:dyDescent="0.25">
      <c r="A94">
        <v>323</v>
      </c>
      <c r="B94" t="s">
        <v>788</v>
      </c>
      <c r="C94" t="s">
        <v>789</v>
      </c>
      <c r="D94" t="s">
        <v>2050</v>
      </c>
      <c r="E94" t="s">
        <v>2123</v>
      </c>
      <c r="G94">
        <v>0</v>
      </c>
      <c r="H94">
        <v>2221</v>
      </c>
      <c r="I94">
        <v>0</v>
      </c>
      <c r="J94" t="s">
        <v>2052</v>
      </c>
      <c r="K94" t="s">
        <v>2051</v>
      </c>
      <c r="L94">
        <v>512</v>
      </c>
      <c r="M94" t="s">
        <v>2051</v>
      </c>
      <c r="N94" t="s">
        <v>2052</v>
      </c>
      <c r="O94" t="s">
        <v>2052</v>
      </c>
      <c r="P94" t="s">
        <v>2053</v>
      </c>
      <c r="Q94">
        <v>0</v>
      </c>
      <c r="S94">
        <v>4708</v>
      </c>
      <c r="U94" s="3" t="str">
        <f t="shared" si="1"/>
        <v>4708</v>
      </c>
    </row>
    <row r="95" spans="1:21" x14ac:dyDescent="0.25">
      <c r="A95">
        <v>324</v>
      </c>
      <c r="B95" t="s">
        <v>790</v>
      </c>
      <c r="C95" t="s">
        <v>791</v>
      </c>
      <c r="D95" t="s">
        <v>2050</v>
      </c>
      <c r="E95" t="s">
        <v>2124</v>
      </c>
      <c r="G95">
        <v>0</v>
      </c>
      <c r="H95">
        <v>2221</v>
      </c>
      <c r="I95">
        <v>0</v>
      </c>
      <c r="J95" t="s">
        <v>2052</v>
      </c>
      <c r="K95" t="s">
        <v>2051</v>
      </c>
      <c r="L95">
        <v>512</v>
      </c>
      <c r="M95" t="s">
        <v>2051</v>
      </c>
      <c r="N95" t="s">
        <v>2052</v>
      </c>
      <c r="O95" t="s">
        <v>2052</v>
      </c>
      <c r="P95" t="s">
        <v>2053</v>
      </c>
      <c r="Q95">
        <v>0</v>
      </c>
      <c r="S95">
        <v>6378</v>
      </c>
      <c r="U95" s="3" t="str">
        <f t="shared" si="1"/>
        <v>6378</v>
      </c>
    </row>
    <row r="96" spans="1:21" x14ac:dyDescent="0.25">
      <c r="A96">
        <v>325</v>
      </c>
      <c r="B96" t="s">
        <v>792</v>
      </c>
      <c r="C96" t="s">
        <v>793</v>
      </c>
      <c r="D96" t="s">
        <v>2050</v>
      </c>
      <c r="E96" t="s">
        <v>2125</v>
      </c>
      <c r="G96">
        <v>0</v>
      </c>
      <c r="H96">
        <v>5111</v>
      </c>
      <c r="I96">
        <v>0</v>
      </c>
      <c r="J96" t="s">
        <v>2052</v>
      </c>
      <c r="K96" t="s">
        <v>2051</v>
      </c>
      <c r="L96">
        <v>512</v>
      </c>
      <c r="M96" t="s">
        <v>2051</v>
      </c>
      <c r="N96" t="s">
        <v>2052</v>
      </c>
      <c r="O96" t="s">
        <v>2052</v>
      </c>
      <c r="P96" t="s">
        <v>2053</v>
      </c>
      <c r="Q96">
        <v>0</v>
      </c>
      <c r="S96">
        <v>5084</v>
      </c>
      <c r="U96" s="3" t="str">
        <f t="shared" si="1"/>
        <v>5084</v>
      </c>
    </row>
    <row r="97" spans="1:21" x14ac:dyDescent="0.25">
      <c r="A97">
        <v>326</v>
      </c>
      <c r="B97" t="s">
        <v>794</v>
      </c>
      <c r="C97" t="s">
        <v>795</v>
      </c>
      <c r="D97" t="s">
        <v>2050</v>
      </c>
      <c r="E97" t="s">
        <v>2126</v>
      </c>
      <c r="G97">
        <v>0</v>
      </c>
      <c r="I97">
        <v>0</v>
      </c>
      <c r="J97" t="s">
        <v>2051</v>
      </c>
      <c r="K97" t="s">
        <v>2051</v>
      </c>
      <c r="L97">
        <v>512</v>
      </c>
      <c r="M97" t="s">
        <v>2051</v>
      </c>
      <c r="N97" t="s">
        <v>2052</v>
      </c>
      <c r="O97" t="s">
        <v>2052</v>
      </c>
      <c r="P97" t="s">
        <v>2053</v>
      </c>
      <c r="Q97">
        <v>0</v>
      </c>
      <c r="S97">
        <v>5970</v>
      </c>
      <c r="U97" s="3" t="str">
        <f t="shared" si="1"/>
        <v>5970</v>
      </c>
    </row>
    <row r="98" spans="1:21" x14ac:dyDescent="0.25">
      <c r="A98">
        <v>327</v>
      </c>
      <c r="B98" t="s">
        <v>796</v>
      </c>
      <c r="C98" t="s">
        <v>797</v>
      </c>
      <c r="D98" t="s">
        <v>2050</v>
      </c>
      <c r="E98" t="s">
        <v>2127</v>
      </c>
      <c r="G98">
        <v>0</v>
      </c>
      <c r="H98">
        <v>2211</v>
      </c>
      <c r="I98">
        <v>0</v>
      </c>
      <c r="J98" t="s">
        <v>2052</v>
      </c>
      <c r="K98" t="s">
        <v>2051</v>
      </c>
      <c r="L98">
        <v>512</v>
      </c>
      <c r="M98" t="s">
        <v>2051</v>
      </c>
      <c r="N98" t="s">
        <v>2052</v>
      </c>
      <c r="O98" t="s">
        <v>2052</v>
      </c>
      <c r="P98" t="s">
        <v>2053</v>
      </c>
      <c r="Q98">
        <v>0</v>
      </c>
      <c r="S98">
        <v>5899</v>
      </c>
      <c r="U98" s="3" t="str">
        <f t="shared" si="1"/>
        <v>5899</v>
      </c>
    </row>
    <row r="99" spans="1:21" x14ac:dyDescent="0.25">
      <c r="A99">
        <v>328</v>
      </c>
      <c r="B99" t="s">
        <v>798</v>
      </c>
      <c r="C99" t="s">
        <v>799</v>
      </c>
      <c r="D99" t="s">
        <v>2050</v>
      </c>
      <c r="E99" t="s">
        <v>2128</v>
      </c>
      <c r="G99">
        <v>0</v>
      </c>
      <c r="H99">
        <v>2000</v>
      </c>
      <c r="I99">
        <v>0</v>
      </c>
      <c r="J99" t="s">
        <v>2052</v>
      </c>
      <c r="K99" t="s">
        <v>2051</v>
      </c>
      <c r="L99">
        <v>512</v>
      </c>
      <c r="M99" t="s">
        <v>2051</v>
      </c>
      <c r="N99" t="s">
        <v>2052</v>
      </c>
      <c r="O99" t="s">
        <v>2052</v>
      </c>
      <c r="P99" t="s">
        <v>2053</v>
      </c>
      <c r="Q99">
        <v>0</v>
      </c>
      <c r="S99">
        <v>3759</v>
      </c>
      <c r="U99" s="3" t="str">
        <f t="shared" si="1"/>
        <v>3759</v>
      </c>
    </row>
    <row r="100" spans="1:21" x14ac:dyDescent="0.25">
      <c r="A100">
        <v>329</v>
      </c>
      <c r="B100" t="s">
        <v>800</v>
      </c>
      <c r="C100" t="s">
        <v>801</v>
      </c>
      <c r="D100" t="s">
        <v>2050</v>
      </c>
      <c r="E100" t="s">
        <v>2129</v>
      </c>
      <c r="G100">
        <v>0</v>
      </c>
      <c r="H100">
        <v>2220</v>
      </c>
      <c r="I100">
        <v>0</v>
      </c>
      <c r="J100" t="s">
        <v>2052</v>
      </c>
      <c r="K100" t="s">
        <v>2051</v>
      </c>
      <c r="L100">
        <v>512</v>
      </c>
      <c r="M100" t="s">
        <v>2051</v>
      </c>
      <c r="N100" t="s">
        <v>2052</v>
      </c>
      <c r="O100" t="s">
        <v>2052</v>
      </c>
      <c r="P100" t="s">
        <v>2053</v>
      </c>
      <c r="Q100">
        <v>0</v>
      </c>
      <c r="S100">
        <v>8764</v>
      </c>
      <c r="U100" s="3" t="str">
        <f t="shared" si="1"/>
        <v>8764</v>
      </c>
    </row>
    <row r="101" spans="1:21" x14ac:dyDescent="0.25">
      <c r="A101">
        <v>330</v>
      </c>
      <c r="B101" t="s">
        <v>802</v>
      </c>
      <c r="C101" t="s">
        <v>803</v>
      </c>
      <c r="D101" t="s">
        <v>2050</v>
      </c>
      <c r="E101" t="s">
        <v>2130</v>
      </c>
      <c r="G101">
        <v>0</v>
      </c>
      <c r="H101">
        <v>2003</v>
      </c>
      <c r="I101">
        <v>0</v>
      </c>
      <c r="J101" t="s">
        <v>2052</v>
      </c>
      <c r="K101" t="s">
        <v>2051</v>
      </c>
      <c r="L101">
        <v>512</v>
      </c>
      <c r="M101" t="s">
        <v>2051</v>
      </c>
      <c r="N101" t="s">
        <v>2052</v>
      </c>
      <c r="O101" t="s">
        <v>2052</v>
      </c>
      <c r="P101" t="s">
        <v>2053</v>
      </c>
      <c r="Q101">
        <v>0</v>
      </c>
      <c r="S101">
        <v>2185</v>
      </c>
      <c r="U101" s="3" t="str">
        <f t="shared" si="1"/>
        <v>2185</v>
      </c>
    </row>
    <row r="102" spans="1:21" x14ac:dyDescent="0.25">
      <c r="A102">
        <v>331</v>
      </c>
      <c r="B102" t="s">
        <v>804</v>
      </c>
      <c r="C102" t="s">
        <v>805</v>
      </c>
      <c r="D102" t="s">
        <v>2050</v>
      </c>
      <c r="E102" t="s">
        <v>2131</v>
      </c>
      <c r="G102">
        <v>0</v>
      </c>
      <c r="H102">
        <v>2010</v>
      </c>
      <c r="I102">
        <v>0</v>
      </c>
      <c r="J102" t="s">
        <v>2052</v>
      </c>
      <c r="K102" t="s">
        <v>2051</v>
      </c>
      <c r="L102">
        <v>512</v>
      </c>
      <c r="M102" t="s">
        <v>2051</v>
      </c>
      <c r="N102" t="s">
        <v>2052</v>
      </c>
      <c r="O102" t="s">
        <v>2052</v>
      </c>
      <c r="P102" t="s">
        <v>2053</v>
      </c>
      <c r="Q102">
        <v>0</v>
      </c>
      <c r="S102">
        <v>1794</v>
      </c>
      <c r="U102" s="3" t="str">
        <f t="shared" si="1"/>
        <v>1794</v>
      </c>
    </row>
    <row r="103" spans="1:21" x14ac:dyDescent="0.25">
      <c r="A103">
        <v>332</v>
      </c>
      <c r="B103" t="s">
        <v>806</v>
      </c>
      <c r="C103" t="s">
        <v>807</v>
      </c>
      <c r="D103" t="s">
        <v>2050</v>
      </c>
      <c r="E103" t="s">
        <v>2132</v>
      </c>
      <c r="G103">
        <v>0</v>
      </c>
      <c r="I103">
        <v>0</v>
      </c>
      <c r="J103" t="s">
        <v>2051</v>
      </c>
      <c r="K103" t="s">
        <v>2051</v>
      </c>
      <c r="L103">
        <v>512</v>
      </c>
      <c r="M103" t="s">
        <v>2051</v>
      </c>
      <c r="N103" t="s">
        <v>2052</v>
      </c>
      <c r="O103" t="s">
        <v>2052</v>
      </c>
      <c r="P103" t="s">
        <v>2053</v>
      </c>
      <c r="Q103">
        <v>0</v>
      </c>
      <c r="S103">
        <v>8085</v>
      </c>
      <c r="U103" s="3" t="str">
        <f t="shared" si="1"/>
        <v>8085</v>
      </c>
    </row>
    <row r="104" spans="1:21" x14ac:dyDescent="0.25">
      <c r="A104">
        <v>333</v>
      </c>
      <c r="B104" t="s">
        <v>808</v>
      </c>
      <c r="C104" t="s">
        <v>809</v>
      </c>
      <c r="D104" t="s">
        <v>2050</v>
      </c>
      <c r="E104" t="s">
        <v>2133</v>
      </c>
      <c r="G104">
        <v>0</v>
      </c>
      <c r="I104">
        <v>0</v>
      </c>
      <c r="J104" t="s">
        <v>2051</v>
      </c>
      <c r="K104" t="s">
        <v>2051</v>
      </c>
      <c r="L104">
        <v>512</v>
      </c>
      <c r="M104" t="s">
        <v>2051</v>
      </c>
      <c r="N104" t="s">
        <v>2052</v>
      </c>
      <c r="O104" t="s">
        <v>2052</v>
      </c>
      <c r="P104" t="s">
        <v>2053</v>
      </c>
      <c r="Q104">
        <v>0</v>
      </c>
      <c r="S104">
        <v>2854</v>
      </c>
      <c r="U104" s="3" t="str">
        <f t="shared" si="1"/>
        <v>2854</v>
      </c>
    </row>
    <row r="105" spans="1:21" x14ac:dyDescent="0.25">
      <c r="A105">
        <v>334</v>
      </c>
      <c r="B105" t="s">
        <v>810</v>
      </c>
      <c r="C105" t="s">
        <v>811</v>
      </c>
      <c r="D105" t="s">
        <v>2050</v>
      </c>
      <c r="E105" t="s">
        <v>2134</v>
      </c>
      <c r="G105">
        <v>0</v>
      </c>
      <c r="H105">
        <v>2220</v>
      </c>
      <c r="I105">
        <v>0</v>
      </c>
      <c r="J105" t="s">
        <v>2052</v>
      </c>
      <c r="K105" t="s">
        <v>2051</v>
      </c>
      <c r="L105">
        <v>512</v>
      </c>
      <c r="M105" t="s">
        <v>2051</v>
      </c>
      <c r="N105" t="s">
        <v>2052</v>
      </c>
      <c r="O105" t="s">
        <v>2052</v>
      </c>
      <c r="P105" t="s">
        <v>2053</v>
      </c>
      <c r="Q105">
        <v>0</v>
      </c>
      <c r="S105">
        <v>4257</v>
      </c>
      <c r="U105" s="3" t="str">
        <f t="shared" si="1"/>
        <v>4257</v>
      </c>
    </row>
    <row r="106" spans="1:21" x14ac:dyDescent="0.25">
      <c r="A106">
        <v>335</v>
      </c>
      <c r="B106" t="s">
        <v>812</v>
      </c>
      <c r="C106" t="s">
        <v>813</v>
      </c>
      <c r="D106" t="s">
        <v>2050</v>
      </c>
      <c r="E106" t="s">
        <v>2135</v>
      </c>
      <c r="G106">
        <v>0</v>
      </c>
      <c r="H106">
        <v>2004</v>
      </c>
      <c r="I106">
        <v>0</v>
      </c>
      <c r="J106" t="s">
        <v>2052</v>
      </c>
      <c r="K106" t="s">
        <v>2051</v>
      </c>
      <c r="L106">
        <v>512</v>
      </c>
      <c r="M106" t="s">
        <v>2051</v>
      </c>
      <c r="N106" t="s">
        <v>2052</v>
      </c>
      <c r="O106" t="s">
        <v>2052</v>
      </c>
      <c r="P106" t="s">
        <v>2053</v>
      </c>
      <c r="Q106">
        <v>0</v>
      </c>
      <c r="S106">
        <v>9411</v>
      </c>
      <c r="U106" s="3" t="str">
        <f t="shared" si="1"/>
        <v>9411</v>
      </c>
    </row>
    <row r="107" spans="1:21" x14ac:dyDescent="0.25">
      <c r="A107">
        <v>336</v>
      </c>
      <c r="B107" t="s">
        <v>814</v>
      </c>
      <c r="C107" t="s">
        <v>815</v>
      </c>
      <c r="D107" t="s">
        <v>2050</v>
      </c>
      <c r="E107" t="s">
        <v>2136</v>
      </c>
      <c r="G107">
        <v>0</v>
      </c>
      <c r="I107">
        <v>0</v>
      </c>
      <c r="J107" t="s">
        <v>2051</v>
      </c>
      <c r="K107" t="s">
        <v>2051</v>
      </c>
      <c r="L107">
        <v>512</v>
      </c>
      <c r="M107" t="s">
        <v>2051</v>
      </c>
      <c r="N107" t="s">
        <v>2052</v>
      </c>
      <c r="O107" t="s">
        <v>2052</v>
      </c>
      <c r="P107" t="s">
        <v>2053</v>
      </c>
      <c r="Q107">
        <v>0</v>
      </c>
      <c r="S107">
        <v>3842</v>
      </c>
      <c r="U107" s="3" t="str">
        <f t="shared" si="1"/>
        <v>3842</v>
      </c>
    </row>
    <row r="108" spans="1:21" x14ac:dyDescent="0.25">
      <c r="A108">
        <v>337</v>
      </c>
      <c r="B108" t="s">
        <v>816</v>
      </c>
      <c r="C108" t="s">
        <v>817</v>
      </c>
      <c r="D108" t="s">
        <v>2050</v>
      </c>
      <c r="E108" t="s">
        <v>2137</v>
      </c>
      <c r="G108">
        <v>0</v>
      </c>
      <c r="H108">
        <v>2003</v>
      </c>
      <c r="I108">
        <v>0</v>
      </c>
      <c r="J108" t="s">
        <v>2052</v>
      </c>
      <c r="K108" t="s">
        <v>2051</v>
      </c>
      <c r="L108">
        <v>512</v>
      </c>
      <c r="M108" t="s">
        <v>2051</v>
      </c>
      <c r="N108" t="s">
        <v>2052</v>
      </c>
      <c r="O108" t="s">
        <v>2052</v>
      </c>
      <c r="P108" t="s">
        <v>2053</v>
      </c>
      <c r="Q108">
        <v>0</v>
      </c>
      <c r="S108">
        <v>3258</v>
      </c>
      <c r="U108" s="3" t="str">
        <f t="shared" si="1"/>
        <v>3258</v>
      </c>
    </row>
    <row r="109" spans="1:21" x14ac:dyDescent="0.25">
      <c r="A109">
        <v>338</v>
      </c>
      <c r="B109" t="s">
        <v>818</v>
      </c>
      <c r="C109" t="s">
        <v>819</v>
      </c>
      <c r="D109" t="s">
        <v>2050</v>
      </c>
      <c r="E109" t="s">
        <v>2138</v>
      </c>
      <c r="G109">
        <v>0</v>
      </c>
      <c r="H109">
        <v>2003</v>
      </c>
      <c r="I109">
        <v>0</v>
      </c>
      <c r="J109" t="s">
        <v>2052</v>
      </c>
      <c r="K109" t="s">
        <v>2051</v>
      </c>
      <c r="L109">
        <v>512</v>
      </c>
      <c r="M109" t="s">
        <v>2051</v>
      </c>
      <c r="N109" t="s">
        <v>2052</v>
      </c>
      <c r="O109" t="s">
        <v>2052</v>
      </c>
      <c r="P109" t="s">
        <v>2053</v>
      </c>
      <c r="Q109">
        <v>0</v>
      </c>
      <c r="S109">
        <v>1274</v>
      </c>
      <c r="U109" s="3" t="str">
        <f t="shared" si="1"/>
        <v>1274</v>
      </c>
    </row>
    <row r="110" spans="1:21" x14ac:dyDescent="0.25">
      <c r="A110">
        <v>339</v>
      </c>
      <c r="B110" t="s">
        <v>820</v>
      </c>
      <c r="C110" t="s">
        <v>821</v>
      </c>
      <c r="D110" t="s">
        <v>2050</v>
      </c>
      <c r="E110" t="s">
        <v>2139</v>
      </c>
      <c r="G110">
        <v>0</v>
      </c>
      <c r="H110">
        <v>2220</v>
      </c>
      <c r="I110">
        <v>0</v>
      </c>
      <c r="J110" t="s">
        <v>2052</v>
      </c>
      <c r="K110" t="s">
        <v>2051</v>
      </c>
      <c r="L110">
        <v>512</v>
      </c>
      <c r="M110" t="s">
        <v>2051</v>
      </c>
      <c r="N110" t="s">
        <v>2052</v>
      </c>
      <c r="O110" t="s">
        <v>2052</v>
      </c>
      <c r="P110" t="s">
        <v>2053</v>
      </c>
      <c r="Q110">
        <v>0</v>
      </c>
      <c r="S110">
        <v>7978</v>
      </c>
      <c r="U110" s="3" t="str">
        <f t="shared" si="1"/>
        <v>7978</v>
      </c>
    </row>
    <row r="111" spans="1:21" x14ac:dyDescent="0.25">
      <c r="A111">
        <v>340</v>
      </c>
      <c r="B111" t="s">
        <v>822</v>
      </c>
      <c r="C111" t="s">
        <v>823</v>
      </c>
      <c r="D111" t="s">
        <v>2050</v>
      </c>
      <c r="E111" t="s">
        <v>2140</v>
      </c>
      <c r="G111">
        <v>0</v>
      </c>
      <c r="H111">
        <v>2210</v>
      </c>
      <c r="I111">
        <v>0</v>
      </c>
      <c r="J111" t="s">
        <v>2052</v>
      </c>
      <c r="K111" t="s">
        <v>2051</v>
      </c>
      <c r="L111">
        <v>512</v>
      </c>
      <c r="M111" t="s">
        <v>2051</v>
      </c>
      <c r="N111" t="s">
        <v>2052</v>
      </c>
      <c r="O111" t="s">
        <v>2052</v>
      </c>
      <c r="P111" t="s">
        <v>2053</v>
      </c>
      <c r="Q111">
        <v>0</v>
      </c>
      <c r="S111">
        <v>217</v>
      </c>
      <c r="U111" s="3" t="str">
        <f t="shared" si="1"/>
        <v>0217</v>
      </c>
    </row>
    <row r="112" spans="1:21" x14ac:dyDescent="0.25">
      <c r="A112">
        <v>341</v>
      </c>
      <c r="B112" t="s">
        <v>824</v>
      </c>
      <c r="C112" t="s">
        <v>825</v>
      </c>
      <c r="D112" t="s">
        <v>2050</v>
      </c>
      <c r="E112" t="s">
        <v>2141</v>
      </c>
      <c r="G112">
        <v>0</v>
      </c>
      <c r="H112">
        <v>2214</v>
      </c>
      <c r="I112">
        <v>0</v>
      </c>
      <c r="J112" t="s">
        <v>2052</v>
      </c>
      <c r="K112" t="s">
        <v>2051</v>
      </c>
      <c r="L112">
        <v>512</v>
      </c>
      <c r="M112" t="s">
        <v>2051</v>
      </c>
      <c r="N112" t="s">
        <v>2052</v>
      </c>
      <c r="O112" t="s">
        <v>2052</v>
      </c>
      <c r="P112" t="s">
        <v>2053</v>
      </c>
      <c r="Q112">
        <v>0</v>
      </c>
      <c r="S112">
        <v>2491</v>
      </c>
      <c r="U112" s="3" t="str">
        <f t="shared" si="1"/>
        <v>2491</v>
      </c>
    </row>
    <row r="113" spans="1:21" x14ac:dyDescent="0.25">
      <c r="A113">
        <v>342</v>
      </c>
      <c r="B113" t="s">
        <v>826</v>
      </c>
      <c r="C113" t="s">
        <v>827</v>
      </c>
      <c r="D113" t="s">
        <v>2050</v>
      </c>
      <c r="E113" t="s">
        <v>2142</v>
      </c>
      <c r="G113">
        <v>0</v>
      </c>
      <c r="I113">
        <v>0</v>
      </c>
      <c r="J113" t="s">
        <v>2051</v>
      </c>
      <c r="K113" t="s">
        <v>2051</v>
      </c>
      <c r="L113">
        <v>512</v>
      </c>
      <c r="M113" t="s">
        <v>2051</v>
      </c>
      <c r="N113" t="s">
        <v>2052</v>
      </c>
      <c r="O113" t="s">
        <v>2052</v>
      </c>
      <c r="P113" t="s">
        <v>2053</v>
      </c>
      <c r="Q113">
        <v>0</v>
      </c>
      <c r="S113">
        <v>3644</v>
      </c>
      <c r="U113" s="3" t="str">
        <f t="shared" si="1"/>
        <v>3644</v>
      </c>
    </row>
    <row r="114" spans="1:21" x14ac:dyDescent="0.25">
      <c r="A114">
        <v>343</v>
      </c>
      <c r="B114" t="s">
        <v>828</v>
      </c>
      <c r="C114" t="s">
        <v>829</v>
      </c>
      <c r="D114" t="s">
        <v>2050</v>
      </c>
      <c r="E114" t="s">
        <v>2143</v>
      </c>
      <c r="G114">
        <v>0</v>
      </c>
      <c r="H114">
        <v>5012</v>
      </c>
      <c r="I114">
        <v>0</v>
      </c>
      <c r="J114" t="s">
        <v>2052</v>
      </c>
      <c r="K114" t="s">
        <v>2051</v>
      </c>
      <c r="L114">
        <v>512</v>
      </c>
      <c r="M114" t="s">
        <v>2051</v>
      </c>
      <c r="N114" t="s">
        <v>2052</v>
      </c>
      <c r="O114" t="s">
        <v>2052</v>
      </c>
      <c r="P114" t="s">
        <v>2053</v>
      </c>
      <c r="Q114">
        <v>0</v>
      </c>
      <c r="S114">
        <v>2422</v>
      </c>
      <c r="U114" s="3" t="str">
        <f t="shared" si="1"/>
        <v>2422</v>
      </c>
    </row>
    <row r="115" spans="1:21" x14ac:dyDescent="0.25">
      <c r="A115">
        <v>344</v>
      </c>
      <c r="B115" t="s">
        <v>830</v>
      </c>
      <c r="C115" t="s">
        <v>831</v>
      </c>
      <c r="D115" t="s">
        <v>2050</v>
      </c>
      <c r="E115" t="s">
        <v>2144</v>
      </c>
      <c r="G115">
        <v>0</v>
      </c>
      <c r="H115">
        <v>5011</v>
      </c>
      <c r="I115">
        <v>0</v>
      </c>
      <c r="J115" t="s">
        <v>2052</v>
      </c>
      <c r="K115" t="s">
        <v>2051</v>
      </c>
      <c r="L115">
        <v>512</v>
      </c>
      <c r="M115" t="s">
        <v>2051</v>
      </c>
      <c r="N115" t="s">
        <v>2052</v>
      </c>
      <c r="O115" t="s">
        <v>2052</v>
      </c>
      <c r="P115" t="s">
        <v>2053</v>
      </c>
      <c r="Q115">
        <v>0</v>
      </c>
      <c r="S115">
        <v>1914</v>
      </c>
      <c r="U115" s="3" t="str">
        <f t="shared" si="1"/>
        <v>1914</v>
      </c>
    </row>
    <row r="116" spans="1:21" x14ac:dyDescent="0.25">
      <c r="A116">
        <v>345</v>
      </c>
      <c r="B116" t="s">
        <v>832</v>
      </c>
      <c r="C116" t="s">
        <v>833</v>
      </c>
      <c r="D116" t="s">
        <v>2050</v>
      </c>
      <c r="E116" t="s">
        <v>2145</v>
      </c>
      <c r="G116">
        <v>0</v>
      </c>
      <c r="H116">
        <v>2110</v>
      </c>
      <c r="I116">
        <v>0</v>
      </c>
      <c r="J116" t="s">
        <v>2052</v>
      </c>
      <c r="K116" t="s">
        <v>2051</v>
      </c>
      <c r="L116">
        <v>512</v>
      </c>
      <c r="M116" t="s">
        <v>2051</v>
      </c>
      <c r="N116" t="s">
        <v>2052</v>
      </c>
      <c r="O116" t="s">
        <v>2052</v>
      </c>
      <c r="P116" t="s">
        <v>2053</v>
      </c>
      <c r="Q116">
        <v>0</v>
      </c>
      <c r="S116">
        <v>4247</v>
      </c>
      <c r="U116" s="3" t="str">
        <f t="shared" si="1"/>
        <v>4247</v>
      </c>
    </row>
    <row r="117" spans="1:21" x14ac:dyDescent="0.25">
      <c r="A117">
        <v>346</v>
      </c>
      <c r="B117" t="s">
        <v>834</v>
      </c>
      <c r="C117" t="s">
        <v>835</v>
      </c>
      <c r="D117" t="s">
        <v>2050</v>
      </c>
      <c r="E117" t="s">
        <v>2146</v>
      </c>
      <c r="G117">
        <v>0</v>
      </c>
      <c r="H117">
        <v>2221</v>
      </c>
      <c r="I117">
        <v>0</v>
      </c>
      <c r="J117" t="s">
        <v>2052</v>
      </c>
      <c r="K117" t="s">
        <v>2051</v>
      </c>
      <c r="L117">
        <v>512</v>
      </c>
      <c r="M117" t="s">
        <v>2051</v>
      </c>
      <c r="N117" t="s">
        <v>2052</v>
      </c>
      <c r="O117" t="s">
        <v>2052</v>
      </c>
      <c r="P117" t="s">
        <v>2053</v>
      </c>
      <c r="Q117">
        <v>0</v>
      </c>
      <c r="S117">
        <v>1164</v>
      </c>
      <c r="U117" s="3" t="str">
        <f t="shared" si="1"/>
        <v>1164</v>
      </c>
    </row>
    <row r="118" spans="1:21" x14ac:dyDescent="0.25">
      <c r="A118">
        <v>347</v>
      </c>
      <c r="B118" t="s">
        <v>836</v>
      </c>
      <c r="C118" t="s">
        <v>837</v>
      </c>
      <c r="D118" t="s">
        <v>2050</v>
      </c>
      <c r="E118" t="s">
        <v>2147</v>
      </c>
      <c r="G118">
        <v>0</v>
      </c>
      <c r="I118">
        <v>0</v>
      </c>
      <c r="J118" t="s">
        <v>2051</v>
      </c>
      <c r="K118" t="s">
        <v>2051</v>
      </c>
      <c r="L118">
        <v>512</v>
      </c>
      <c r="M118" t="s">
        <v>2051</v>
      </c>
      <c r="N118" t="s">
        <v>2052</v>
      </c>
      <c r="O118" t="s">
        <v>2052</v>
      </c>
      <c r="P118" t="s">
        <v>2053</v>
      </c>
      <c r="Q118">
        <v>0</v>
      </c>
      <c r="S118">
        <v>2985</v>
      </c>
      <c r="U118" s="3" t="str">
        <f t="shared" si="1"/>
        <v>2985</v>
      </c>
    </row>
    <row r="119" spans="1:21" x14ac:dyDescent="0.25">
      <c r="A119">
        <v>348</v>
      </c>
      <c r="B119" t="s">
        <v>838</v>
      </c>
      <c r="C119" t="s">
        <v>839</v>
      </c>
      <c r="D119" t="s">
        <v>2050</v>
      </c>
      <c r="E119" t="s">
        <v>2148</v>
      </c>
      <c r="G119">
        <v>0</v>
      </c>
      <c r="H119">
        <v>2221</v>
      </c>
      <c r="I119">
        <v>0</v>
      </c>
      <c r="J119" t="s">
        <v>2052</v>
      </c>
      <c r="K119" t="s">
        <v>2051</v>
      </c>
      <c r="L119">
        <v>512</v>
      </c>
      <c r="M119" t="s">
        <v>2051</v>
      </c>
      <c r="N119" t="s">
        <v>2052</v>
      </c>
      <c r="O119" t="s">
        <v>2052</v>
      </c>
      <c r="P119" t="s">
        <v>2053</v>
      </c>
      <c r="Q119">
        <v>0</v>
      </c>
      <c r="S119">
        <v>9110</v>
      </c>
      <c r="U119" s="3" t="str">
        <f t="shared" si="1"/>
        <v>9110</v>
      </c>
    </row>
    <row r="120" spans="1:21" x14ac:dyDescent="0.25">
      <c r="A120">
        <v>349</v>
      </c>
      <c r="B120" t="s">
        <v>840</v>
      </c>
      <c r="C120" t="s">
        <v>841</v>
      </c>
      <c r="D120" t="s">
        <v>2050</v>
      </c>
      <c r="E120" t="s">
        <v>2149</v>
      </c>
      <c r="G120">
        <v>0</v>
      </c>
      <c r="H120">
        <v>2008</v>
      </c>
      <c r="I120">
        <v>0</v>
      </c>
      <c r="J120" t="s">
        <v>2052</v>
      </c>
      <c r="K120" t="s">
        <v>2051</v>
      </c>
      <c r="L120">
        <v>512</v>
      </c>
      <c r="M120" t="s">
        <v>2051</v>
      </c>
      <c r="N120" t="s">
        <v>2052</v>
      </c>
      <c r="O120" t="s">
        <v>2052</v>
      </c>
      <c r="P120" t="s">
        <v>2053</v>
      </c>
      <c r="Q120">
        <v>0</v>
      </c>
      <c r="S120">
        <v>1459</v>
      </c>
      <c r="U120" s="3" t="str">
        <f t="shared" si="1"/>
        <v>1459</v>
      </c>
    </row>
    <row r="121" spans="1:21" x14ac:dyDescent="0.25">
      <c r="A121">
        <v>350</v>
      </c>
      <c r="B121" t="s">
        <v>842</v>
      </c>
      <c r="C121" t="s">
        <v>843</v>
      </c>
      <c r="D121" t="s">
        <v>2050</v>
      </c>
      <c r="E121" t="s">
        <v>2150</v>
      </c>
      <c r="G121">
        <v>0</v>
      </c>
      <c r="H121">
        <v>2215</v>
      </c>
      <c r="I121">
        <v>0</v>
      </c>
      <c r="J121" t="s">
        <v>2052</v>
      </c>
      <c r="K121" t="s">
        <v>2051</v>
      </c>
      <c r="L121">
        <v>512</v>
      </c>
      <c r="M121" t="s">
        <v>2051</v>
      </c>
      <c r="N121" t="s">
        <v>2052</v>
      </c>
      <c r="O121" t="s">
        <v>2052</v>
      </c>
      <c r="P121" t="s">
        <v>2053</v>
      </c>
      <c r="Q121">
        <v>0</v>
      </c>
      <c r="S121">
        <v>9350</v>
      </c>
      <c r="U121" s="3" t="str">
        <f t="shared" si="1"/>
        <v>9350</v>
      </c>
    </row>
    <row r="122" spans="1:21" x14ac:dyDescent="0.25">
      <c r="A122">
        <v>351</v>
      </c>
      <c r="B122" t="s">
        <v>844</v>
      </c>
      <c r="C122" t="s">
        <v>845</v>
      </c>
      <c r="D122" t="s">
        <v>2050</v>
      </c>
      <c r="E122" t="s">
        <v>2151</v>
      </c>
      <c r="G122">
        <v>0</v>
      </c>
      <c r="H122">
        <v>2116</v>
      </c>
      <c r="I122">
        <v>0</v>
      </c>
      <c r="J122" t="s">
        <v>2052</v>
      </c>
      <c r="K122" t="s">
        <v>2051</v>
      </c>
      <c r="L122">
        <v>512</v>
      </c>
      <c r="M122" t="s">
        <v>2051</v>
      </c>
      <c r="N122" t="s">
        <v>2052</v>
      </c>
      <c r="O122" t="s">
        <v>2052</v>
      </c>
      <c r="P122" t="s">
        <v>2053</v>
      </c>
      <c r="Q122">
        <v>0</v>
      </c>
      <c r="S122">
        <v>2671</v>
      </c>
      <c r="U122" s="3" t="str">
        <f t="shared" si="1"/>
        <v>2671</v>
      </c>
    </row>
    <row r="123" spans="1:21" x14ac:dyDescent="0.25">
      <c r="A123">
        <v>352</v>
      </c>
      <c r="B123" t="s">
        <v>846</v>
      </c>
      <c r="C123" t="s">
        <v>847</v>
      </c>
      <c r="D123" t="s">
        <v>2050</v>
      </c>
      <c r="E123" t="s">
        <v>2152</v>
      </c>
      <c r="G123">
        <v>0</v>
      </c>
      <c r="H123">
        <v>2110</v>
      </c>
      <c r="I123">
        <v>0</v>
      </c>
      <c r="J123" t="s">
        <v>2052</v>
      </c>
      <c r="K123" t="s">
        <v>2051</v>
      </c>
      <c r="L123">
        <v>512</v>
      </c>
      <c r="M123" t="s">
        <v>2051</v>
      </c>
      <c r="N123" t="s">
        <v>2052</v>
      </c>
      <c r="O123" t="s">
        <v>2052</v>
      </c>
      <c r="P123" t="s">
        <v>2053</v>
      </c>
      <c r="Q123">
        <v>0</v>
      </c>
      <c r="S123">
        <v>1788</v>
      </c>
      <c r="U123" s="3" t="str">
        <f t="shared" si="1"/>
        <v>1788</v>
      </c>
    </row>
    <row r="124" spans="1:21" x14ac:dyDescent="0.25">
      <c r="A124">
        <v>353</v>
      </c>
      <c r="B124" t="s">
        <v>848</v>
      </c>
      <c r="C124" t="s">
        <v>849</v>
      </c>
      <c r="D124" t="s">
        <v>2050</v>
      </c>
      <c r="E124" t="s">
        <v>2153</v>
      </c>
      <c r="G124">
        <v>0</v>
      </c>
      <c r="H124">
        <v>2005</v>
      </c>
      <c r="I124">
        <v>0</v>
      </c>
      <c r="J124" t="s">
        <v>2052</v>
      </c>
      <c r="K124" t="s">
        <v>2051</v>
      </c>
      <c r="L124">
        <v>512</v>
      </c>
      <c r="M124" t="s">
        <v>2051</v>
      </c>
      <c r="N124" t="s">
        <v>2052</v>
      </c>
      <c r="O124" t="s">
        <v>2052</v>
      </c>
      <c r="P124" t="s">
        <v>2053</v>
      </c>
      <c r="Q124">
        <v>0</v>
      </c>
      <c r="S124">
        <v>6531</v>
      </c>
      <c r="U124" s="3" t="str">
        <f t="shared" si="1"/>
        <v>6531</v>
      </c>
    </row>
    <row r="125" spans="1:21" x14ac:dyDescent="0.25">
      <c r="A125">
        <v>467</v>
      </c>
      <c r="B125" t="s">
        <v>850</v>
      </c>
      <c r="D125" t="s">
        <v>2050</v>
      </c>
      <c r="G125">
        <v>0</v>
      </c>
      <c r="I125">
        <v>0</v>
      </c>
      <c r="J125" t="s">
        <v>2052</v>
      </c>
      <c r="K125" t="s">
        <v>2051</v>
      </c>
      <c r="L125">
        <v>512</v>
      </c>
      <c r="M125" t="s">
        <v>2051</v>
      </c>
      <c r="N125" t="s">
        <v>2052</v>
      </c>
      <c r="O125" t="s">
        <v>2052</v>
      </c>
      <c r="P125" t="s">
        <v>2053</v>
      </c>
      <c r="Q125">
        <v>0</v>
      </c>
      <c r="U125" s="3" t="str">
        <f t="shared" si="1"/>
        <v/>
      </c>
    </row>
    <row r="126" spans="1:21" x14ac:dyDescent="0.25">
      <c r="A126">
        <v>354</v>
      </c>
      <c r="B126" t="s">
        <v>851</v>
      </c>
      <c r="C126" t="s">
        <v>852</v>
      </c>
      <c r="D126" t="s">
        <v>2050</v>
      </c>
      <c r="E126" t="s">
        <v>2154</v>
      </c>
      <c r="G126">
        <v>0</v>
      </c>
      <c r="H126">
        <v>2210</v>
      </c>
      <c r="I126">
        <v>0</v>
      </c>
      <c r="J126" t="s">
        <v>2052</v>
      </c>
      <c r="K126" t="s">
        <v>2051</v>
      </c>
      <c r="L126">
        <v>512</v>
      </c>
      <c r="M126" t="s">
        <v>2051</v>
      </c>
      <c r="N126" t="s">
        <v>2052</v>
      </c>
      <c r="O126" t="s">
        <v>2052</v>
      </c>
      <c r="P126" t="s">
        <v>2053</v>
      </c>
      <c r="Q126">
        <v>0</v>
      </c>
      <c r="S126">
        <v>3956</v>
      </c>
      <c r="U126" s="3" t="str">
        <f t="shared" si="1"/>
        <v>3956</v>
      </c>
    </row>
    <row r="127" spans="1:21" x14ac:dyDescent="0.25">
      <c r="A127">
        <v>355</v>
      </c>
      <c r="B127" t="s">
        <v>853</v>
      </c>
      <c r="C127" t="s">
        <v>854</v>
      </c>
      <c r="D127" t="s">
        <v>2050</v>
      </c>
      <c r="E127" t="s">
        <v>2155</v>
      </c>
      <c r="G127">
        <v>0</v>
      </c>
      <c r="H127">
        <v>2005</v>
      </c>
      <c r="I127">
        <v>0</v>
      </c>
      <c r="J127" t="s">
        <v>2052</v>
      </c>
      <c r="K127" t="s">
        <v>2051</v>
      </c>
      <c r="L127">
        <v>512</v>
      </c>
      <c r="M127" t="s">
        <v>2051</v>
      </c>
      <c r="N127" t="s">
        <v>2052</v>
      </c>
      <c r="O127" t="s">
        <v>2052</v>
      </c>
      <c r="P127" t="s">
        <v>2053</v>
      </c>
      <c r="Q127">
        <v>0</v>
      </c>
      <c r="S127">
        <v>6775</v>
      </c>
      <c r="U127" s="3" t="str">
        <f t="shared" si="1"/>
        <v>6775</v>
      </c>
    </row>
    <row r="128" spans="1:21" x14ac:dyDescent="0.25">
      <c r="A128">
        <v>356</v>
      </c>
      <c r="B128" t="s">
        <v>855</v>
      </c>
      <c r="C128" t="s">
        <v>856</v>
      </c>
      <c r="D128" t="s">
        <v>2050</v>
      </c>
      <c r="E128" t="s">
        <v>2156</v>
      </c>
      <c r="G128">
        <v>0</v>
      </c>
      <c r="H128">
        <v>2110</v>
      </c>
      <c r="I128">
        <v>0</v>
      </c>
      <c r="J128" t="s">
        <v>2052</v>
      </c>
      <c r="K128" t="s">
        <v>2051</v>
      </c>
      <c r="L128">
        <v>512</v>
      </c>
      <c r="M128" t="s">
        <v>2051</v>
      </c>
      <c r="N128" t="s">
        <v>2052</v>
      </c>
      <c r="O128" t="s">
        <v>2052</v>
      </c>
      <c r="P128" t="s">
        <v>2053</v>
      </c>
      <c r="Q128">
        <v>0</v>
      </c>
      <c r="S128">
        <v>7030</v>
      </c>
      <c r="U128" s="3" t="str">
        <f t="shared" si="1"/>
        <v>7030</v>
      </c>
    </row>
    <row r="129" spans="1:21" x14ac:dyDescent="0.25">
      <c r="A129">
        <v>357</v>
      </c>
      <c r="B129" t="s">
        <v>857</v>
      </c>
      <c r="C129" t="s">
        <v>858</v>
      </c>
      <c r="D129" t="s">
        <v>2050</v>
      </c>
      <c r="E129" t="s">
        <v>2157</v>
      </c>
      <c r="G129">
        <v>0</v>
      </c>
      <c r="H129">
        <v>2009</v>
      </c>
      <c r="I129">
        <v>0</v>
      </c>
      <c r="J129" t="s">
        <v>2052</v>
      </c>
      <c r="K129" t="s">
        <v>2051</v>
      </c>
      <c r="L129">
        <v>512</v>
      </c>
      <c r="M129" t="s">
        <v>2051</v>
      </c>
      <c r="N129" t="s">
        <v>2052</v>
      </c>
      <c r="O129" t="s">
        <v>2052</v>
      </c>
      <c r="P129" t="s">
        <v>2053</v>
      </c>
      <c r="Q129">
        <v>0</v>
      </c>
      <c r="S129">
        <v>8163</v>
      </c>
      <c r="U129" s="3" t="str">
        <f t="shared" si="1"/>
        <v>8163</v>
      </c>
    </row>
    <row r="130" spans="1:21" x14ac:dyDescent="0.25">
      <c r="A130">
        <v>358</v>
      </c>
      <c r="B130" t="s">
        <v>859</v>
      </c>
      <c r="C130" t="s">
        <v>860</v>
      </c>
      <c r="D130" t="s">
        <v>2050</v>
      </c>
      <c r="E130" t="s">
        <v>2158</v>
      </c>
      <c r="G130">
        <v>0</v>
      </c>
      <c r="H130">
        <v>5111</v>
      </c>
      <c r="I130">
        <v>0</v>
      </c>
      <c r="J130" t="s">
        <v>2052</v>
      </c>
      <c r="K130" t="s">
        <v>2051</v>
      </c>
      <c r="L130">
        <v>512</v>
      </c>
      <c r="M130" t="s">
        <v>2051</v>
      </c>
      <c r="N130" t="s">
        <v>2052</v>
      </c>
      <c r="O130" t="s">
        <v>2052</v>
      </c>
      <c r="P130" t="s">
        <v>2053</v>
      </c>
      <c r="Q130">
        <v>0</v>
      </c>
      <c r="S130">
        <v>6283</v>
      </c>
      <c r="U130" s="3" t="str">
        <f t="shared" si="1"/>
        <v>6283</v>
      </c>
    </row>
    <row r="131" spans="1:21" x14ac:dyDescent="0.25">
      <c r="A131">
        <v>359</v>
      </c>
      <c r="B131" t="s">
        <v>861</v>
      </c>
      <c r="C131" t="s">
        <v>862</v>
      </c>
      <c r="D131" t="s">
        <v>2050</v>
      </c>
      <c r="E131" t="s">
        <v>2159</v>
      </c>
      <c r="G131">
        <v>0</v>
      </c>
      <c r="I131">
        <v>0</v>
      </c>
      <c r="J131" t="s">
        <v>2051</v>
      </c>
      <c r="K131" t="s">
        <v>2051</v>
      </c>
      <c r="L131">
        <v>512</v>
      </c>
      <c r="M131" t="s">
        <v>2051</v>
      </c>
      <c r="N131" t="s">
        <v>2052</v>
      </c>
      <c r="O131" t="s">
        <v>2052</v>
      </c>
      <c r="P131" t="s">
        <v>2053</v>
      </c>
      <c r="Q131">
        <v>0</v>
      </c>
      <c r="S131">
        <v>9283</v>
      </c>
      <c r="U131" s="3" t="str">
        <f t="shared" ref="U131:U194" si="2">IF(S131&lt;&gt;"",TEXT(S131,"0000"),"")</f>
        <v>9283</v>
      </c>
    </row>
    <row r="132" spans="1:21" x14ac:dyDescent="0.25">
      <c r="A132">
        <v>360</v>
      </c>
      <c r="B132" t="s">
        <v>863</v>
      </c>
      <c r="C132" t="s">
        <v>864</v>
      </c>
      <c r="D132" t="s">
        <v>2050</v>
      </c>
      <c r="E132" t="s">
        <v>2160</v>
      </c>
      <c r="G132">
        <v>0</v>
      </c>
      <c r="H132">
        <v>2212</v>
      </c>
      <c r="I132">
        <v>0</v>
      </c>
      <c r="J132" t="s">
        <v>2052</v>
      </c>
      <c r="K132" t="s">
        <v>2051</v>
      </c>
      <c r="L132">
        <v>512</v>
      </c>
      <c r="M132" t="s">
        <v>2051</v>
      </c>
      <c r="N132" t="s">
        <v>2052</v>
      </c>
      <c r="O132" t="s">
        <v>2052</v>
      </c>
      <c r="P132" t="s">
        <v>2053</v>
      </c>
      <c r="Q132">
        <v>0</v>
      </c>
      <c r="S132">
        <v>4874</v>
      </c>
      <c r="U132" s="3" t="str">
        <f t="shared" si="2"/>
        <v>4874</v>
      </c>
    </row>
    <row r="133" spans="1:21" x14ac:dyDescent="0.25">
      <c r="A133">
        <v>361</v>
      </c>
      <c r="B133" t="s">
        <v>865</v>
      </c>
      <c r="C133" t="s">
        <v>866</v>
      </c>
      <c r="D133" t="s">
        <v>2050</v>
      </c>
      <c r="E133" t="s">
        <v>2161</v>
      </c>
      <c r="G133">
        <v>0</v>
      </c>
      <c r="H133">
        <v>2009</v>
      </c>
      <c r="I133">
        <v>0</v>
      </c>
      <c r="J133" t="s">
        <v>2052</v>
      </c>
      <c r="K133" t="s">
        <v>2051</v>
      </c>
      <c r="L133">
        <v>512</v>
      </c>
      <c r="M133" t="s">
        <v>2051</v>
      </c>
      <c r="N133" t="s">
        <v>2052</v>
      </c>
      <c r="O133" t="s">
        <v>2052</v>
      </c>
      <c r="P133" t="s">
        <v>2053</v>
      </c>
      <c r="Q133">
        <v>0</v>
      </c>
      <c r="S133">
        <v>9170</v>
      </c>
      <c r="U133" s="3" t="str">
        <f t="shared" si="2"/>
        <v>9170</v>
      </c>
    </row>
    <row r="134" spans="1:21" x14ac:dyDescent="0.25">
      <c r="A134">
        <v>362</v>
      </c>
      <c r="B134" t="s">
        <v>867</v>
      </c>
      <c r="C134" t="s">
        <v>868</v>
      </c>
      <c r="D134" t="s">
        <v>2050</v>
      </c>
      <c r="E134" t="s">
        <v>2162</v>
      </c>
      <c r="G134">
        <v>0</v>
      </c>
      <c r="I134">
        <v>0</v>
      </c>
      <c r="J134" t="s">
        <v>2051</v>
      </c>
      <c r="K134" t="s">
        <v>2051</v>
      </c>
      <c r="L134">
        <v>512</v>
      </c>
      <c r="M134" t="s">
        <v>2051</v>
      </c>
      <c r="N134" t="s">
        <v>2052</v>
      </c>
      <c r="O134" t="s">
        <v>2052</v>
      </c>
      <c r="P134" t="s">
        <v>2053</v>
      </c>
      <c r="Q134">
        <v>0</v>
      </c>
      <c r="S134">
        <v>9353</v>
      </c>
      <c r="U134" s="3" t="str">
        <f t="shared" si="2"/>
        <v>9353</v>
      </c>
    </row>
    <row r="135" spans="1:21" x14ac:dyDescent="0.25">
      <c r="A135">
        <v>363</v>
      </c>
      <c r="B135" t="s">
        <v>869</v>
      </c>
      <c r="C135" t="s">
        <v>870</v>
      </c>
      <c r="D135" t="s">
        <v>2050</v>
      </c>
      <c r="E135" t="s">
        <v>2163</v>
      </c>
      <c r="G135">
        <v>0</v>
      </c>
      <c r="H135">
        <v>2212</v>
      </c>
      <c r="I135">
        <v>0</v>
      </c>
      <c r="J135" t="s">
        <v>2052</v>
      </c>
      <c r="K135" t="s">
        <v>2051</v>
      </c>
      <c r="L135">
        <v>512</v>
      </c>
      <c r="M135" t="s">
        <v>2051</v>
      </c>
      <c r="N135" t="s">
        <v>2052</v>
      </c>
      <c r="O135" t="s">
        <v>2052</v>
      </c>
      <c r="P135" t="s">
        <v>2053</v>
      </c>
      <c r="Q135">
        <v>0</v>
      </c>
      <c r="S135">
        <v>4266</v>
      </c>
      <c r="U135" s="3" t="str">
        <f t="shared" si="2"/>
        <v>4266</v>
      </c>
    </row>
    <row r="136" spans="1:21" x14ac:dyDescent="0.25">
      <c r="A136">
        <v>364</v>
      </c>
      <c r="B136" t="s">
        <v>871</v>
      </c>
      <c r="C136" t="s">
        <v>872</v>
      </c>
      <c r="D136" t="s">
        <v>2050</v>
      </c>
      <c r="E136" t="s">
        <v>2164</v>
      </c>
      <c r="G136">
        <v>0</v>
      </c>
      <c r="H136">
        <v>2009</v>
      </c>
      <c r="I136">
        <v>0</v>
      </c>
      <c r="J136" t="s">
        <v>2052</v>
      </c>
      <c r="K136" t="s">
        <v>2051</v>
      </c>
      <c r="L136">
        <v>512</v>
      </c>
      <c r="M136" t="s">
        <v>2051</v>
      </c>
      <c r="N136" t="s">
        <v>2052</v>
      </c>
      <c r="O136" t="s">
        <v>2052</v>
      </c>
      <c r="P136" t="s">
        <v>2053</v>
      </c>
      <c r="Q136">
        <v>0</v>
      </c>
      <c r="S136">
        <v>614</v>
      </c>
      <c r="U136" s="3" t="str">
        <f t="shared" si="2"/>
        <v>0614</v>
      </c>
    </row>
    <row r="137" spans="1:21" x14ac:dyDescent="0.25">
      <c r="A137">
        <v>365</v>
      </c>
      <c r="B137" t="s">
        <v>873</v>
      </c>
      <c r="C137" t="s">
        <v>874</v>
      </c>
      <c r="D137" t="s">
        <v>2050</v>
      </c>
      <c r="E137" t="s">
        <v>2165</v>
      </c>
      <c r="G137">
        <v>0</v>
      </c>
      <c r="I137">
        <v>0</v>
      </c>
      <c r="J137" t="s">
        <v>2051</v>
      </c>
      <c r="K137" t="s">
        <v>2051</v>
      </c>
      <c r="L137">
        <v>512</v>
      </c>
      <c r="M137" t="s">
        <v>2051</v>
      </c>
      <c r="N137" t="s">
        <v>2052</v>
      </c>
      <c r="O137" t="s">
        <v>2052</v>
      </c>
      <c r="P137" t="s">
        <v>2053</v>
      </c>
      <c r="Q137">
        <v>0</v>
      </c>
      <c r="S137">
        <v>3447</v>
      </c>
      <c r="U137" s="3" t="str">
        <f t="shared" si="2"/>
        <v>3447</v>
      </c>
    </row>
    <row r="138" spans="1:21" x14ac:dyDescent="0.25">
      <c r="A138">
        <v>366</v>
      </c>
      <c r="B138" t="s">
        <v>875</v>
      </c>
      <c r="C138" t="s">
        <v>876</v>
      </c>
      <c r="D138" t="s">
        <v>2050</v>
      </c>
      <c r="E138" t="s">
        <v>2166</v>
      </c>
      <c r="G138">
        <v>0</v>
      </c>
      <c r="H138">
        <v>2100</v>
      </c>
      <c r="I138">
        <v>0</v>
      </c>
      <c r="J138" t="s">
        <v>2052</v>
      </c>
      <c r="K138" t="s">
        <v>2051</v>
      </c>
      <c r="L138">
        <v>512</v>
      </c>
      <c r="M138" t="s">
        <v>2051</v>
      </c>
      <c r="N138" t="s">
        <v>2052</v>
      </c>
      <c r="O138" t="s">
        <v>2052</v>
      </c>
      <c r="P138" t="s">
        <v>2053</v>
      </c>
      <c r="Q138">
        <v>0</v>
      </c>
      <c r="S138">
        <v>345</v>
      </c>
      <c r="U138" s="3" t="str">
        <f t="shared" si="2"/>
        <v>0345</v>
      </c>
    </row>
    <row r="139" spans="1:21" x14ac:dyDescent="0.25">
      <c r="A139">
        <v>367</v>
      </c>
      <c r="B139" t="s">
        <v>877</v>
      </c>
      <c r="C139" t="s">
        <v>878</v>
      </c>
      <c r="D139" t="s">
        <v>2050</v>
      </c>
      <c r="E139" t="s">
        <v>2167</v>
      </c>
      <c r="G139">
        <v>0</v>
      </c>
      <c r="H139">
        <v>2213</v>
      </c>
      <c r="I139">
        <v>0</v>
      </c>
      <c r="J139" t="s">
        <v>2052</v>
      </c>
      <c r="K139" t="s">
        <v>2051</v>
      </c>
      <c r="L139">
        <v>512</v>
      </c>
      <c r="M139" t="s">
        <v>2051</v>
      </c>
      <c r="N139" t="s">
        <v>2052</v>
      </c>
      <c r="O139" t="s">
        <v>2052</v>
      </c>
      <c r="P139" t="s">
        <v>2053</v>
      </c>
      <c r="Q139">
        <v>0</v>
      </c>
      <c r="S139">
        <v>8758</v>
      </c>
      <c r="U139" s="3" t="str">
        <f t="shared" si="2"/>
        <v>8758</v>
      </c>
    </row>
    <row r="140" spans="1:21" x14ac:dyDescent="0.25">
      <c r="A140">
        <v>368</v>
      </c>
      <c r="B140" t="s">
        <v>879</v>
      </c>
      <c r="C140" t="s">
        <v>880</v>
      </c>
      <c r="D140" t="s">
        <v>2050</v>
      </c>
      <c r="E140" t="s">
        <v>2168</v>
      </c>
      <c r="G140">
        <v>0</v>
      </c>
      <c r="H140">
        <v>2110</v>
      </c>
      <c r="I140">
        <v>0</v>
      </c>
      <c r="J140" t="s">
        <v>2052</v>
      </c>
      <c r="K140" t="s">
        <v>2051</v>
      </c>
      <c r="L140">
        <v>512</v>
      </c>
      <c r="M140" t="s">
        <v>2051</v>
      </c>
      <c r="N140" t="s">
        <v>2052</v>
      </c>
      <c r="O140" t="s">
        <v>2052</v>
      </c>
      <c r="P140" t="s">
        <v>2053</v>
      </c>
      <c r="Q140">
        <v>0</v>
      </c>
      <c r="S140">
        <v>6363</v>
      </c>
      <c r="U140" s="3" t="str">
        <f t="shared" si="2"/>
        <v>6363</v>
      </c>
    </row>
    <row r="141" spans="1:21" x14ac:dyDescent="0.25">
      <c r="A141">
        <v>369</v>
      </c>
      <c r="B141" t="s">
        <v>881</v>
      </c>
      <c r="C141" t="s">
        <v>882</v>
      </c>
      <c r="D141" t="s">
        <v>2050</v>
      </c>
      <c r="E141" t="s">
        <v>2169</v>
      </c>
      <c r="G141">
        <v>0</v>
      </c>
      <c r="H141">
        <v>2004</v>
      </c>
      <c r="I141">
        <v>0</v>
      </c>
      <c r="J141" t="s">
        <v>2052</v>
      </c>
      <c r="K141" t="s">
        <v>2051</v>
      </c>
      <c r="L141">
        <v>512</v>
      </c>
      <c r="M141" t="s">
        <v>2051</v>
      </c>
      <c r="N141" t="s">
        <v>2052</v>
      </c>
      <c r="O141" t="s">
        <v>2052</v>
      </c>
      <c r="P141" t="s">
        <v>2053</v>
      </c>
      <c r="Q141">
        <v>0</v>
      </c>
      <c r="S141">
        <v>1712</v>
      </c>
      <c r="U141" s="3" t="str">
        <f t="shared" si="2"/>
        <v>1712</v>
      </c>
    </row>
    <row r="142" spans="1:21" x14ac:dyDescent="0.25">
      <c r="A142">
        <v>370</v>
      </c>
      <c r="B142" t="s">
        <v>883</v>
      </c>
      <c r="C142" t="s">
        <v>884</v>
      </c>
      <c r="D142" t="s">
        <v>2050</v>
      </c>
      <c r="E142" t="s">
        <v>2170</v>
      </c>
      <c r="G142">
        <v>0</v>
      </c>
      <c r="H142">
        <v>2000</v>
      </c>
      <c r="I142">
        <v>0</v>
      </c>
      <c r="J142" t="s">
        <v>2052</v>
      </c>
      <c r="K142" t="s">
        <v>2051</v>
      </c>
      <c r="L142">
        <v>0</v>
      </c>
      <c r="M142" t="s">
        <v>2051</v>
      </c>
      <c r="N142" t="s">
        <v>2052</v>
      </c>
      <c r="O142" t="s">
        <v>2052</v>
      </c>
      <c r="P142" t="s">
        <v>2053</v>
      </c>
      <c r="Q142">
        <v>0</v>
      </c>
      <c r="S142">
        <v>4544</v>
      </c>
      <c r="U142" s="3" t="str">
        <f t="shared" si="2"/>
        <v>4544</v>
      </c>
    </row>
    <row r="143" spans="1:21" x14ac:dyDescent="0.25">
      <c r="A143">
        <v>371</v>
      </c>
      <c r="B143" t="s">
        <v>885</v>
      </c>
      <c r="C143" t="s">
        <v>886</v>
      </c>
      <c r="D143" t="s">
        <v>2050</v>
      </c>
      <c r="E143" t="s">
        <v>2171</v>
      </c>
      <c r="G143">
        <v>0</v>
      </c>
      <c r="H143">
        <v>2000</v>
      </c>
      <c r="I143">
        <v>0</v>
      </c>
      <c r="J143" t="s">
        <v>2052</v>
      </c>
      <c r="K143" t="s">
        <v>2051</v>
      </c>
      <c r="L143">
        <v>512</v>
      </c>
      <c r="M143" t="s">
        <v>2051</v>
      </c>
      <c r="N143" t="s">
        <v>2052</v>
      </c>
      <c r="O143" t="s">
        <v>2052</v>
      </c>
      <c r="P143" t="s">
        <v>2053</v>
      </c>
      <c r="Q143">
        <v>0</v>
      </c>
      <c r="S143">
        <v>1001</v>
      </c>
      <c r="U143" s="3" t="str">
        <f t="shared" si="2"/>
        <v>1001</v>
      </c>
    </row>
    <row r="144" spans="1:21" x14ac:dyDescent="0.25">
      <c r="A144">
        <v>372</v>
      </c>
      <c r="B144" t="s">
        <v>887</v>
      </c>
      <c r="C144" t="s">
        <v>888</v>
      </c>
      <c r="D144" t="s">
        <v>2050</v>
      </c>
      <c r="E144" t="s">
        <v>2172</v>
      </c>
      <c r="G144">
        <v>0</v>
      </c>
      <c r="I144">
        <v>0</v>
      </c>
      <c r="J144" t="s">
        <v>2052</v>
      </c>
      <c r="K144" t="s">
        <v>2051</v>
      </c>
      <c r="L144">
        <v>512</v>
      </c>
      <c r="M144" t="s">
        <v>2051</v>
      </c>
      <c r="N144" t="s">
        <v>2052</v>
      </c>
      <c r="O144" t="s">
        <v>2052</v>
      </c>
      <c r="P144" t="s">
        <v>2053</v>
      </c>
      <c r="Q144">
        <v>0</v>
      </c>
      <c r="S144">
        <v>955</v>
      </c>
      <c r="U144" s="3" t="str">
        <f t="shared" si="2"/>
        <v>0955</v>
      </c>
    </row>
    <row r="145" spans="1:21" x14ac:dyDescent="0.25">
      <c r="A145">
        <v>373</v>
      </c>
      <c r="B145" t="s">
        <v>889</v>
      </c>
      <c r="C145" t="s">
        <v>890</v>
      </c>
      <c r="D145" t="s">
        <v>2050</v>
      </c>
      <c r="E145" t="s">
        <v>2173</v>
      </c>
      <c r="G145">
        <v>0</v>
      </c>
      <c r="I145">
        <v>0</v>
      </c>
      <c r="J145" t="s">
        <v>2052</v>
      </c>
      <c r="K145" t="s">
        <v>2051</v>
      </c>
      <c r="L145">
        <v>512</v>
      </c>
      <c r="M145" t="s">
        <v>2051</v>
      </c>
      <c r="N145" t="s">
        <v>2052</v>
      </c>
      <c r="O145" t="s">
        <v>2052</v>
      </c>
      <c r="P145" t="s">
        <v>2053</v>
      </c>
      <c r="Q145">
        <v>0</v>
      </c>
      <c r="S145">
        <v>7294</v>
      </c>
      <c r="U145" s="3" t="str">
        <f t="shared" si="2"/>
        <v>7294</v>
      </c>
    </row>
    <row r="146" spans="1:21" x14ac:dyDescent="0.25">
      <c r="A146">
        <v>374</v>
      </c>
      <c r="B146" t="s">
        <v>891</v>
      </c>
      <c r="C146" t="s">
        <v>892</v>
      </c>
      <c r="D146" t="s">
        <v>2050</v>
      </c>
      <c r="G146">
        <v>0</v>
      </c>
      <c r="I146">
        <v>0</v>
      </c>
      <c r="J146" t="s">
        <v>2052</v>
      </c>
      <c r="K146" t="s">
        <v>2051</v>
      </c>
      <c r="L146">
        <v>512</v>
      </c>
      <c r="M146" t="s">
        <v>2051</v>
      </c>
      <c r="N146" t="s">
        <v>2052</v>
      </c>
      <c r="O146" t="s">
        <v>2052</v>
      </c>
      <c r="P146" t="s">
        <v>2053</v>
      </c>
      <c r="Q146">
        <v>0</v>
      </c>
      <c r="S146">
        <v>8495</v>
      </c>
      <c r="U146" s="3" t="str">
        <f t="shared" si="2"/>
        <v>8495</v>
      </c>
    </row>
    <row r="147" spans="1:21" x14ac:dyDescent="0.25">
      <c r="A147">
        <v>375</v>
      </c>
      <c r="B147" t="s">
        <v>893</v>
      </c>
      <c r="C147" t="s">
        <v>894</v>
      </c>
      <c r="D147" t="s">
        <v>2050</v>
      </c>
      <c r="E147" t="s">
        <v>2174</v>
      </c>
      <c r="G147">
        <v>0</v>
      </c>
      <c r="H147">
        <v>2009</v>
      </c>
      <c r="I147">
        <v>0</v>
      </c>
      <c r="J147" t="s">
        <v>2052</v>
      </c>
      <c r="K147" t="s">
        <v>2051</v>
      </c>
      <c r="L147">
        <v>512</v>
      </c>
      <c r="M147" t="s">
        <v>2051</v>
      </c>
      <c r="N147" t="s">
        <v>2052</v>
      </c>
      <c r="O147" t="s">
        <v>2052</v>
      </c>
      <c r="P147" t="s">
        <v>2053</v>
      </c>
      <c r="Q147">
        <v>0</v>
      </c>
      <c r="S147">
        <v>6620</v>
      </c>
      <c r="U147" s="3" t="str">
        <f t="shared" si="2"/>
        <v>6620</v>
      </c>
    </row>
    <row r="148" spans="1:21" x14ac:dyDescent="0.25">
      <c r="A148">
        <v>376</v>
      </c>
      <c r="B148" t="s">
        <v>895</v>
      </c>
      <c r="C148" t="s">
        <v>896</v>
      </c>
      <c r="D148" t="s">
        <v>2050</v>
      </c>
      <c r="E148" t="s">
        <v>2175</v>
      </c>
      <c r="G148">
        <v>0</v>
      </c>
      <c r="I148">
        <v>0</v>
      </c>
      <c r="J148" t="s">
        <v>2051</v>
      </c>
      <c r="K148" t="s">
        <v>2051</v>
      </c>
      <c r="L148">
        <v>512</v>
      </c>
      <c r="M148" t="s">
        <v>2051</v>
      </c>
      <c r="N148" t="s">
        <v>2052</v>
      </c>
      <c r="O148" t="s">
        <v>2052</v>
      </c>
      <c r="P148" t="s">
        <v>2053</v>
      </c>
      <c r="Q148">
        <v>0</v>
      </c>
      <c r="S148">
        <v>7851</v>
      </c>
      <c r="U148" s="3" t="str">
        <f t="shared" si="2"/>
        <v>7851</v>
      </c>
    </row>
    <row r="149" spans="1:21" x14ac:dyDescent="0.25">
      <c r="A149">
        <v>377</v>
      </c>
      <c r="B149" t="s">
        <v>897</v>
      </c>
      <c r="C149" t="s">
        <v>898</v>
      </c>
      <c r="D149" t="s">
        <v>2050</v>
      </c>
      <c r="E149" t="s">
        <v>2176</v>
      </c>
      <c r="G149">
        <v>0</v>
      </c>
      <c r="I149">
        <v>0</v>
      </c>
      <c r="J149" t="s">
        <v>2051</v>
      </c>
      <c r="K149" t="s">
        <v>2051</v>
      </c>
      <c r="L149">
        <v>512</v>
      </c>
      <c r="M149" t="s">
        <v>2051</v>
      </c>
      <c r="N149" t="s">
        <v>2052</v>
      </c>
      <c r="O149" t="s">
        <v>2052</v>
      </c>
      <c r="P149" t="s">
        <v>2053</v>
      </c>
      <c r="Q149">
        <v>0</v>
      </c>
      <c r="S149">
        <v>2493</v>
      </c>
      <c r="U149" s="3" t="str">
        <f t="shared" si="2"/>
        <v>2493</v>
      </c>
    </row>
    <row r="150" spans="1:21" x14ac:dyDescent="0.25">
      <c r="A150">
        <v>378</v>
      </c>
      <c r="B150" t="s">
        <v>899</v>
      </c>
      <c r="C150" t="s">
        <v>900</v>
      </c>
      <c r="D150" t="s">
        <v>2050</v>
      </c>
      <c r="E150" t="s">
        <v>2177</v>
      </c>
      <c r="G150">
        <v>0</v>
      </c>
      <c r="I150">
        <v>0</v>
      </c>
      <c r="J150" t="s">
        <v>2051</v>
      </c>
      <c r="K150" t="s">
        <v>2051</v>
      </c>
      <c r="L150">
        <v>512</v>
      </c>
      <c r="M150" t="s">
        <v>2051</v>
      </c>
      <c r="N150" t="s">
        <v>2052</v>
      </c>
      <c r="O150" t="s">
        <v>2052</v>
      </c>
      <c r="P150" t="s">
        <v>2053</v>
      </c>
      <c r="Q150">
        <v>0</v>
      </c>
      <c r="S150">
        <v>2363</v>
      </c>
      <c r="U150" s="3" t="str">
        <f t="shared" si="2"/>
        <v>2363</v>
      </c>
    </row>
    <row r="151" spans="1:21" x14ac:dyDescent="0.25">
      <c r="A151">
        <v>379</v>
      </c>
      <c r="B151" t="s">
        <v>901</v>
      </c>
      <c r="C151" t="s">
        <v>902</v>
      </c>
      <c r="D151" t="s">
        <v>2050</v>
      </c>
      <c r="E151" t="s">
        <v>2178</v>
      </c>
      <c r="G151">
        <v>0</v>
      </c>
      <c r="I151">
        <v>0</v>
      </c>
      <c r="J151" t="s">
        <v>2051</v>
      </c>
      <c r="K151" t="s">
        <v>2051</v>
      </c>
      <c r="L151">
        <v>512</v>
      </c>
      <c r="M151" t="s">
        <v>2051</v>
      </c>
      <c r="N151" t="s">
        <v>2052</v>
      </c>
      <c r="O151" t="s">
        <v>2052</v>
      </c>
      <c r="P151" t="s">
        <v>2053</v>
      </c>
      <c r="Q151">
        <v>0</v>
      </c>
      <c r="S151">
        <v>330</v>
      </c>
      <c r="U151" s="3" t="str">
        <f t="shared" si="2"/>
        <v>0330</v>
      </c>
    </row>
    <row r="152" spans="1:21" x14ac:dyDescent="0.25">
      <c r="A152">
        <v>380</v>
      </c>
      <c r="B152" t="s">
        <v>903</v>
      </c>
      <c r="C152" t="s">
        <v>904</v>
      </c>
      <c r="D152" t="s">
        <v>2050</v>
      </c>
      <c r="E152" t="s">
        <v>2179</v>
      </c>
      <c r="G152">
        <v>0</v>
      </c>
      <c r="I152">
        <v>0</v>
      </c>
      <c r="J152" t="s">
        <v>2051</v>
      </c>
      <c r="K152" t="s">
        <v>2051</v>
      </c>
      <c r="L152">
        <v>512</v>
      </c>
      <c r="M152" t="s">
        <v>2051</v>
      </c>
      <c r="N152" t="s">
        <v>2052</v>
      </c>
      <c r="O152" t="s">
        <v>2052</v>
      </c>
      <c r="P152" t="s">
        <v>2053</v>
      </c>
      <c r="Q152">
        <v>0</v>
      </c>
      <c r="S152">
        <v>6943</v>
      </c>
      <c r="U152" s="3" t="str">
        <f t="shared" si="2"/>
        <v>6943</v>
      </c>
    </row>
    <row r="153" spans="1:21" x14ac:dyDescent="0.25">
      <c r="A153">
        <v>381</v>
      </c>
      <c r="B153" t="s">
        <v>905</v>
      </c>
      <c r="C153" t="s">
        <v>906</v>
      </c>
      <c r="D153" t="s">
        <v>2050</v>
      </c>
      <c r="E153" t="s">
        <v>1790</v>
      </c>
      <c r="G153">
        <v>0</v>
      </c>
      <c r="I153">
        <v>0</v>
      </c>
      <c r="J153" t="s">
        <v>2051</v>
      </c>
      <c r="K153" t="s">
        <v>2051</v>
      </c>
      <c r="L153">
        <v>512</v>
      </c>
      <c r="M153" t="s">
        <v>2051</v>
      </c>
      <c r="N153" t="s">
        <v>2052</v>
      </c>
      <c r="O153" t="s">
        <v>2052</v>
      </c>
      <c r="P153" t="s">
        <v>2053</v>
      </c>
      <c r="Q153">
        <v>0</v>
      </c>
      <c r="S153">
        <v>1297</v>
      </c>
      <c r="U153" s="3" t="str">
        <f t="shared" si="2"/>
        <v>1297</v>
      </c>
    </row>
    <row r="154" spans="1:21" x14ac:dyDescent="0.25">
      <c r="A154">
        <v>382</v>
      </c>
      <c r="B154" t="s">
        <v>907</v>
      </c>
      <c r="C154" t="s">
        <v>908</v>
      </c>
      <c r="D154" t="s">
        <v>2050</v>
      </c>
      <c r="E154" t="s">
        <v>2180</v>
      </c>
      <c r="G154">
        <v>0</v>
      </c>
      <c r="I154">
        <v>0</v>
      </c>
      <c r="J154" t="s">
        <v>2051</v>
      </c>
      <c r="K154" t="s">
        <v>2051</v>
      </c>
      <c r="L154">
        <v>512</v>
      </c>
      <c r="M154" t="s">
        <v>2051</v>
      </c>
      <c r="N154" t="s">
        <v>2052</v>
      </c>
      <c r="O154" t="s">
        <v>2052</v>
      </c>
      <c r="P154" t="s">
        <v>2053</v>
      </c>
      <c r="Q154">
        <v>0</v>
      </c>
      <c r="U154" s="3" t="str">
        <f t="shared" si="2"/>
        <v/>
      </c>
    </row>
    <row r="155" spans="1:21" x14ac:dyDescent="0.25">
      <c r="A155">
        <v>383</v>
      </c>
      <c r="B155" t="s">
        <v>909</v>
      </c>
      <c r="D155" t="s">
        <v>2050</v>
      </c>
      <c r="G155">
        <v>0</v>
      </c>
      <c r="H155">
        <v>2000</v>
      </c>
      <c r="I155">
        <v>0</v>
      </c>
      <c r="J155" t="s">
        <v>2052</v>
      </c>
      <c r="K155" t="s">
        <v>2051</v>
      </c>
      <c r="L155">
        <v>512</v>
      </c>
      <c r="M155" t="s">
        <v>2051</v>
      </c>
      <c r="N155" t="s">
        <v>2052</v>
      </c>
      <c r="O155" t="s">
        <v>2052</v>
      </c>
      <c r="P155" t="s">
        <v>2053</v>
      </c>
      <c r="Q155">
        <v>0</v>
      </c>
      <c r="S155">
        <v>3543</v>
      </c>
      <c r="U155" s="3" t="str">
        <f t="shared" si="2"/>
        <v>3543</v>
      </c>
    </row>
    <row r="156" spans="1:21" x14ac:dyDescent="0.25">
      <c r="A156">
        <v>384</v>
      </c>
      <c r="B156" t="s">
        <v>910</v>
      </c>
      <c r="C156" t="s">
        <v>911</v>
      </c>
      <c r="D156" t="s">
        <v>2050</v>
      </c>
      <c r="E156" t="s">
        <v>2181</v>
      </c>
      <c r="G156">
        <v>0</v>
      </c>
      <c r="I156">
        <v>0</v>
      </c>
      <c r="J156" t="s">
        <v>2052</v>
      </c>
      <c r="K156" t="s">
        <v>2051</v>
      </c>
      <c r="L156">
        <v>512</v>
      </c>
      <c r="M156" t="s">
        <v>2051</v>
      </c>
      <c r="N156" t="s">
        <v>2052</v>
      </c>
      <c r="O156" t="s">
        <v>2052</v>
      </c>
      <c r="P156" t="s">
        <v>2053</v>
      </c>
      <c r="Q156">
        <v>0</v>
      </c>
      <c r="S156">
        <v>7101</v>
      </c>
      <c r="U156" s="3" t="str">
        <f t="shared" si="2"/>
        <v>7101</v>
      </c>
    </row>
    <row r="157" spans="1:21" x14ac:dyDescent="0.25">
      <c r="A157">
        <v>385</v>
      </c>
      <c r="B157" t="s">
        <v>912</v>
      </c>
      <c r="C157" t="s">
        <v>913</v>
      </c>
      <c r="D157" t="s">
        <v>2050</v>
      </c>
      <c r="E157" t="s">
        <v>2182</v>
      </c>
      <c r="G157">
        <v>0</v>
      </c>
      <c r="I157">
        <v>0</v>
      </c>
      <c r="J157" t="s">
        <v>2051</v>
      </c>
      <c r="K157" t="s">
        <v>2051</v>
      </c>
      <c r="L157">
        <v>512</v>
      </c>
      <c r="M157" t="s">
        <v>2051</v>
      </c>
      <c r="N157" t="s">
        <v>2052</v>
      </c>
      <c r="O157" t="s">
        <v>2052</v>
      </c>
      <c r="P157" t="s">
        <v>2053</v>
      </c>
      <c r="Q157">
        <v>0</v>
      </c>
      <c r="S157">
        <v>7120</v>
      </c>
      <c r="U157" s="3" t="str">
        <f t="shared" si="2"/>
        <v>7120</v>
      </c>
    </row>
    <row r="158" spans="1:21" x14ac:dyDescent="0.25">
      <c r="A158">
        <v>386</v>
      </c>
      <c r="B158" t="s">
        <v>914</v>
      </c>
      <c r="C158" t="s">
        <v>915</v>
      </c>
      <c r="D158" t="s">
        <v>2050</v>
      </c>
      <c r="G158">
        <v>0</v>
      </c>
      <c r="I158">
        <v>0</v>
      </c>
      <c r="J158" t="s">
        <v>2052</v>
      </c>
      <c r="K158" t="s">
        <v>2051</v>
      </c>
      <c r="L158">
        <v>512</v>
      </c>
      <c r="M158" t="s">
        <v>2051</v>
      </c>
      <c r="N158" t="s">
        <v>2052</v>
      </c>
      <c r="O158" t="s">
        <v>2052</v>
      </c>
      <c r="P158" t="s">
        <v>2053</v>
      </c>
      <c r="Q158">
        <v>0</v>
      </c>
      <c r="S158">
        <v>8455</v>
      </c>
      <c r="U158" s="3" t="str">
        <f t="shared" si="2"/>
        <v>8455</v>
      </c>
    </row>
    <row r="159" spans="1:21" x14ac:dyDescent="0.25">
      <c r="A159">
        <v>387</v>
      </c>
      <c r="B159" t="s">
        <v>916</v>
      </c>
      <c r="C159" t="s">
        <v>917</v>
      </c>
      <c r="D159" t="s">
        <v>2050</v>
      </c>
      <c r="G159">
        <v>0</v>
      </c>
      <c r="I159">
        <v>0</v>
      </c>
      <c r="J159" t="s">
        <v>2052</v>
      </c>
      <c r="K159" t="s">
        <v>2051</v>
      </c>
      <c r="L159">
        <v>512</v>
      </c>
      <c r="M159" t="s">
        <v>2051</v>
      </c>
      <c r="N159" t="s">
        <v>2052</v>
      </c>
      <c r="O159" t="s">
        <v>2052</v>
      </c>
      <c r="P159" t="s">
        <v>2053</v>
      </c>
      <c r="Q159">
        <v>0</v>
      </c>
      <c r="S159">
        <v>8545</v>
      </c>
      <c r="U159" s="3" t="str">
        <f t="shared" si="2"/>
        <v>8545</v>
      </c>
    </row>
    <row r="160" spans="1:21" x14ac:dyDescent="0.25">
      <c r="A160">
        <v>388</v>
      </c>
      <c r="B160" t="s">
        <v>918</v>
      </c>
      <c r="C160" t="s">
        <v>919</v>
      </c>
      <c r="D160" t="s">
        <v>2050</v>
      </c>
      <c r="G160">
        <v>0</v>
      </c>
      <c r="I160">
        <v>0</v>
      </c>
      <c r="J160" t="s">
        <v>2052</v>
      </c>
      <c r="K160" t="s">
        <v>2051</v>
      </c>
      <c r="L160">
        <v>512</v>
      </c>
      <c r="M160" t="s">
        <v>2051</v>
      </c>
      <c r="N160" t="s">
        <v>2052</v>
      </c>
      <c r="O160" t="s">
        <v>2052</v>
      </c>
      <c r="P160" t="s">
        <v>2053</v>
      </c>
      <c r="Q160">
        <v>0</v>
      </c>
      <c r="S160">
        <v>5194</v>
      </c>
      <c r="U160" s="3" t="str">
        <f t="shared" si="2"/>
        <v>5194</v>
      </c>
    </row>
    <row r="161" spans="1:21" x14ac:dyDescent="0.25">
      <c r="A161">
        <v>389</v>
      </c>
      <c r="B161" t="s">
        <v>920</v>
      </c>
      <c r="C161" t="s">
        <v>921</v>
      </c>
      <c r="D161" t="s">
        <v>2050</v>
      </c>
      <c r="G161">
        <v>0</v>
      </c>
      <c r="I161">
        <v>0</v>
      </c>
      <c r="J161" t="s">
        <v>2052</v>
      </c>
      <c r="K161" t="s">
        <v>2051</v>
      </c>
      <c r="L161">
        <v>512</v>
      </c>
      <c r="M161" t="s">
        <v>2051</v>
      </c>
      <c r="N161" t="s">
        <v>2052</v>
      </c>
      <c r="O161" t="s">
        <v>2052</v>
      </c>
      <c r="P161" t="s">
        <v>2053</v>
      </c>
      <c r="Q161">
        <v>0</v>
      </c>
      <c r="S161">
        <v>4132</v>
      </c>
      <c r="U161" s="3" t="str">
        <f t="shared" si="2"/>
        <v>4132</v>
      </c>
    </row>
    <row r="162" spans="1:21" x14ac:dyDescent="0.25">
      <c r="A162">
        <v>390</v>
      </c>
      <c r="B162" t="s">
        <v>922</v>
      </c>
      <c r="C162" t="s">
        <v>923</v>
      </c>
      <c r="D162" t="s">
        <v>2050</v>
      </c>
      <c r="G162">
        <v>0</v>
      </c>
      <c r="I162">
        <v>0</v>
      </c>
      <c r="J162" t="s">
        <v>2052</v>
      </c>
      <c r="K162" t="s">
        <v>2051</v>
      </c>
      <c r="L162">
        <v>512</v>
      </c>
      <c r="M162" t="s">
        <v>2051</v>
      </c>
      <c r="N162" t="s">
        <v>2052</v>
      </c>
      <c r="O162" t="s">
        <v>2052</v>
      </c>
      <c r="P162" t="s">
        <v>2053</v>
      </c>
      <c r="Q162">
        <v>0</v>
      </c>
      <c r="S162">
        <v>6950</v>
      </c>
      <c r="U162" s="3" t="str">
        <f t="shared" si="2"/>
        <v>6950</v>
      </c>
    </row>
    <row r="163" spans="1:21" x14ac:dyDescent="0.25">
      <c r="A163">
        <v>391</v>
      </c>
      <c r="B163" t="s">
        <v>924</v>
      </c>
      <c r="C163" t="s">
        <v>925</v>
      </c>
      <c r="D163" t="s">
        <v>2050</v>
      </c>
      <c r="G163">
        <v>0</v>
      </c>
      <c r="I163">
        <v>0</v>
      </c>
      <c r="J163" t="s">
        <v>2052</v>
      </c>
      <c r="K163" t="s">
        <v>2051</v>
      </c>
      <c r="L163">
        <v>512</v>
      </c>
      <c r="M163" t="s">
        <v>2051</v>
      </c>
      <c r="N163" t="s">
        <v>2052</v>
      </c>
      <c r="O163" t="s">
        <v>2052</v>
      </c>
      <c r="P163" t="s">
        <v>2053</v>
      </c>
      <c r="Q163">
        <v>0</v>
      </c>
      <c r="S163">
        <v>7362</v>
      </c>
      <c r="U163" s="3" t="str">
        <f t="shared" si="2"/>
        <v>7362</v>
      </c>
    </row>
    <row r="164" spans="1:21" x14ac:dyDescent="0.25">
      <c r="A164">
        <v>392</v>
      </c>
      <c r="B164" t="s">
        <v>926</v>
      </c>
      <c r="C164" t="s">
        <v>927</v>
      </c>
      <c r="D164" t="s">
        <v>2050</v>
      </c>
      <c r="G164">
        <v>0</v>
      </c>
      <c r="I164">
        <v>0</v>
      </c>
      <c r="J164" t="s">
        <v>2052</v>
      </c>
      <c r="K164" t="s">
        <v>2051</v>
      </c>
      <c r="L164">
        <v>512</v>
      </c>
      <c r="M164" t="s">
        <v>2051</v>
      </c>
      <c r="N164" t="s">
        <v>2052</v>
      </c>
      <c r="O164" t="s">
        <v>2052</v>
      </c>
      <c r="P164" t="s">
        <v>2053</v>
      </c>
      <c r="Q164">
        <v>0</v>
      </c>
      <c r="S164">
        <v>7726</v>
      </c>
      <c r="U164" s="3" t="str">
        <f t="shared" si="2"/>
        <v>7726</v>
      </c>
    </row>
    <row r="165" spans="1:21" x14ac:dyDescent="0.25">
      <c r="A165">
        <v>393</v>
      </c>
      <c r="B165" t="s">
        <v>928</v>
      </c>
      <c r="C165" t="s">
        <v>929</v>
      </c>
      <c r="D165" t="s">
        <v>2050</v>
      </c>
      <c r="G165">
        <v>0</v>
      </c>
      <c r="I165">
        <v>0</v>
      </c>
      <c r="J165" t="s">
        <v>2052</v>
      </c>
      <c r="K165" t="s">
        <v>2051</v>
      </c>
      <c r="L165">
        <v>512</v>
      </c>
      <c r="M165" t="s">
        <v>2051</v>
      </c>
      <c r="N165" t="s">
        <v>2052</v>
      </c>
      <c r="O165" t="s">
        <v>2052</v>
      </c>
      <c r="P165" t="s">
        <v>2053</v>
      </c>
      <c r="Q165">
        <v>0</v>
      </c>
      <c r="S165">
        <v>1967</v>
      </c>
      <c r="U165" s="3" t="str">
        <f t="shared" si="2"/>
        <v>1967</v>
      </c>
    </row>
    <row r="166" spans="1:21" x14ac:dyDescent="0.25">
      <c r="A166">
        <v>394</v>
      </c>
      <c r="B166" t="s">
        <v>930</v>
      </c>
      <c r="C166" t="s">
        <v>931</v>
      </c>
      <c r="D166" t="s">
        <v>2050</v>
      </c>
      <c r="G166">
        <v>0</v>
      </c>
      <c r="I166">
        <v>0</v>
      </c>
      <c r="J166" t="s">
        <v>2052</v>
      </c>
      <c r="K166" t="s">
        <v>2051</v>
      </c>
      <c r="L166">
        <v>512</v>
      </c>
      <c r="M166" t="s">
        <v>2051</v>
      </c>
      <c r="N166" t="s">
        <v>2052</v>
      </c>
      <c r="O166" t="s">
        <v>2052</v>
      </c>
      <c r="P166" t="s">
        <v>2053</v>
      </c>
      <c r="Q166">
        <v>0</v>
      </c>
      <c r="S166">
        <v>1387</v>
      </c>
      <c r="U166" s="3" t="str">
        <f t="shared" si="2"/>
        <v>1387</v>
      </c>
    </row>
    <row r="167" spans="1:21" x14ac:dyDescent="0.25">
      <c r="A167">
        <v>395</v>
      </c>
      <c r="B167" t="s">
        <v>932</v>
      </c>
      <c r="C167" t="s">
        <v>933</v>
      </c>
      <c r="D167" t="s">
        <v>2050</v>
      </c>
      <c r="G167">
        <v>0</v>
      </c>
      <c r="I167">
        <v>0</v>
      </c>
      <c r="J167" t="s">
        <v>2052</v>
      </c>
      <c r="K167" t="s">
        <v>2051</v>
      </c>
      <c r="L167">
        <v>512</v>
      </c>
      <c r="M167" t="s">
        <v>2051</v>
      </c>
      <c r="N167" t="s">
        <v>2052</v>
      </c>
      <c r="O167" t="s">
        <v>2052</v>
      </c>
      <c r="P167" t="s">
        <v>2053</v>
      </c>
      <c r="Q167">
        <v>0</v>
      </c>
      <c r="S167">
        <v>2361</v>
      </c>
      <c r="U167" s="3" t="str">
        <f t="shared" si="2"/>
        <v>2361</v>
      </c>
    </row>
    <row r="168" spans="1:21" x14ac:dyDescent="0.25">
      <c r="A168">
        <v>397</v>
      </c>
      <c r="B168" t="s">
        <v>934</v>
      </c>
      <c r="C168" t="s">
        <v>935</v>
      </c>
      <c r="D168" t="s">
        <v>2050</v>
      </c>
      <c r="E168" t="s">
        <v>2183</v>
      </c>
      <c r="G168">
        <v>0</v>
      </c>
      <c r="I168">
        <v>0</v>
      </c>
      <c r="J168" t="s">
        <v>2051</v>
      </c>
      <c r="K168" t="s">
        <v>2051</v>
      </c>
      <c r="L168">
        <v>512</v>
      </c>
      <c r="M168" t="s">
        <v>2051</v>
      </c>
      <c r="N168" t="s">
        <v>2052</v>
      </c>
      <c r="O168" t="s">
        <v>2052</v>
      </c>
      <c r="P168" t="s">
        <v>2053</v>
      </c>
      <c r="Q168">
        <v>0</v>
      </c>
      <c r="S168">
        <v>3654</v>
      </c>
      <c r="U168" s="3" t="str">
        <f t="shared" si="2"/>
        <v>3654</v>
      </c>
    </row>
    <row r="169" spans="1:21" x14ac:dyDescent="0.25">
      <c r="A169">
        <v>398</v>
      </c>
      <c r="B169" t="s">
        <v>936</v>
      </c>
      <c r="C169" t="s">
        <v>937</v>
      </c>
      <c r="D169" t="s">
        <v>2050</v>
      </c>
      <c r="E169" t="s">
        <v>2184</v>
      </c>
      <c r="G169">
        <v>0</v>
      </c>
      <c r="H169">
        <v>2010</v>
      </c>
      <c r="I169">
        <v>0</v>
      </c>
      <c r="J169" t="s">
        <v>2052</v>
      </c>
      <c r="K169" t="s">
        <v>2051</v>
      </c>
      <c r="L169">
        <v>512</v>
      </c>
      <c r="M169" t="s">
        <v>2051</v>
      </c>
      <c r="N169" t="s">
        <v>2052</v>
      </c>
      <c r="O169" t="s">
        <v>2052</v>
      </c>
      <c r="P169" t="s">
        <v>2053</v>
      </c>
      <c r="Q169">
        <v>0</v>
      </c>
      <c r="S169">
        <v>3047</v>
      </c>
      <c r="U169" s="3" t="str">
        <f t="shared" si="2"/>
        <v>3047</v>
      </c>
    </row>
    <row r="170" spans="1:21" x14ac:dyDescent="0.25">
      <c r="A170">
        <v>399</v>
      </c>
      <c r="B170" t="s">
        <v>938</v>
      </c>
      <c r="C170" t="s">
        <v>939</v>
      </c>
      <c r="D170" t="s">
        <v>2050</v>
      </c>
      <c r="E170" t="s">
        <v>2185</v>
      </c>
      <c r="G170">
        <v>0</v>
      </c>
      <c r="H170">
        <v>2113</v>
      </c>
      <c r="I170">
        <v>0</v>
      </c>
      <c r="J170" t="s">
        <v>2052</v>
      </c>
      <c r="K170" t="s">
        <v>2051</v>
      </c>
      <c r="L170">
        <v>512</v>
      </c>
      <c r="M170" t="s">
        <v>2051</v>
      </c>
      <c r="N170" t="s">
        <v>2052</v>
      </c>
      <c r="O170" t="s">
        <v>2052</v>
      </c>
      <c r="P170" t="s">
        <v>2053</v>
      </c>
      <c r="Q170">
        <v>0</v>
      </c>
      <c r="S170">
        <v>2204</v>
      </c>
      <c r="U170" s="3" t="str">
        <f t="shared" si="2"/>
        <v>2204</v>
      </c>
    </row>
    <row r="171" spans="1:21" x14ac:dyDescent="0.25">
      <c r="A171">
        <v>400</v>
      </c>
      <c r="B171" t="s">
        <v>940</v>
      </c>
      <c r="C171" t="s">
        <v>941</v>
      </c>
      <c r="D171" t="s">
        <v>2050</v>
      </c>
      <c r="E171" t="s">
        <v>2186</v>
      </c>
      <c r="G171">
        <v>0</v>
      </c>
      <c r="H171">
        <v>2220</v>
      </c>
      <c r="I171">
        <v>0</v>
      </c>
      <c r="J171" t="s">
        <v>2052</v>
      </c>
      <c r="K171" t="s">
        <v>2051</v>
      </c>
      <c r="L171">
        <v>512</v>
      </c>
      <c r="M171" t="s">
        <v>2051</v>
      </c>
      <c r="N171" t="s">
        <v>2052</v>
      </c>
      <c r="O171" t="s">
        <v>2052</v>
      </c>
      <c r="P171" t="s">
        <v>2053</v>
      </c>
      <c r="Q171">
        <v>0</v>
      </c>
      <c r="S171">
        <v>7166</v>
      </c>
      <c r="U171" s="3" t="str">
        <f t="shared" si="2"/>
        <v>7166</v>
      </c>
    </row>
    <row r="172" spans="1:21" x14ac:dyDescent="0.25">
      <c r="A172">
        <v>401</v>
      </c>
      <c r="B172" t="s">
        <v>942</v>
      </c>
      <c r="C172" t="s">
        <v>943</v>
      </c>
      <c r="D172" t="s">
        <v>2050</v>
      </c>
      <c r="E172" t="s">
        <v>2187</v>
      </c>
      <c r="G172">
        <v>0</v>
      </c>
      <c r="H172">
        <v>2005</v>
      </c>
      <c r="I172">
        <v>0</v>
      </c>
      <c r="J172" t="s">
        <v>2052</v>
      </c>
      <c r="K172" t="s">
        <v>2051</v>
      </c>
      <c r="L172">
        <v>512</v>
      </c>
      <c r="M172" t="s">
        <v>2051</v>
      </c>
      <c r="N172" t="s">
        <v>2052</v>
      </c>
      <c r="O172" t="s">
        <v>2052</v>
      </c>
      <c r="P172" t="s">
        <v>2053</v>
      </c>
      <c r="Q172">
        <v>0</v>
      </c>
      <c r="S172">
        <v>7826</v>
      </c>
      <c r="U172" s="3" t="str">
        <f t="shared" si="2"/>
        <v>7826</v>
      </c>
    </row>
    <row r="173" spans="1:21" x14ac:dyDescent="0.25">
      <c r="A173">
        <v>402</v>
      </c>
      <c r="B173" t="s">
        <v>944</v>
      </c>
      <c r="C173" t="s">
        <v>945</v>
      </c>
      <c r="D173" t="s">
        <v>2050</v>
      </c>
      <c r="G173">
        <v>0</v>
      </c>
      <c r="I173">
        <v>0</v>
      </c>
      <c r="J173" t="s">
        <v>2051</v>
      </c>
      <c r="K173" t="s">
        <v>2051</v>
      </c>
      <c r="L173">
        <v>512</v>
      </c>
      <c r="M173" t="s">
        <v>2051</v>
      </c>
      <c r="N173" t="s">
        <v>2052</v>
      </c>
      <c r="O173" t="s">
        <v>2052</v>
      </c>
      <c r="P173" t="s">
        <v>2053</v>
      </c>
      <c r="Q173">
        <v>0</v>
      </c>
      <c r="S173">
        <v>3470</v>
      </c>
      <c r="U173" s="3" t="str">
        <f t="shared" si="2"/>
        <v>3470</v>
      </c>
    </row>
    <row r="174" spans="1:21" x14ac:dyDescent="0.25">
      <c r="A174">
        <v>403</v>
      </c>
      <c r="B174" t="s">
        <v>946</v>
      </c>
      <c r="C174" t="s">
        <v>947</v>
      </c>
      <c r="D174" t="s">
        <v>2050</v>
      </c>
      <c r="G174">
        <v>0</v>
      </c>
      <c r="I174">
        <v>0</v>
      </c>
      <c r="J174" t="s">
        <v>2052</v>
      </c>
      <c r="K174" t="s">
        <v>2051</v>
      </c>
      <c r="L174">
        <v>512</v>
      </c>
      <c r="M174" t="s">
        <v>2051</v>
      </c>
      <c r="N174" t="s">
        <v>2052</v>
      </c>
      <c r="O174" t="s">
        <v>2052</v>
      </c>
      <c r="P174" t="s">
        <v>2053</v>
      </c>
      <c r="Q174">
        <v>0</v>
      </c>
      <c r="S174">
        <v>2988</v>
      </c>
      <c r="U174" s="3" t="str">
        <f t="shared" si="2"/>
        <v>2988</v>
      </c>
    </row>
    <row r="175" spans="1:21" x14ac:dyDescent="0.25">
      <c r="A175">
        <v>404</v>
      </c>
      <c r="B175" t="s">
        <v>948</v>
      </c>
      <c r="C175" t="s">
        <v>949</v>
      </c>
      <c r="D175" t="s">
        <v>2050</v>
      </c>
      <c r="E175" t="s">
        <v>2188</v>
      </c>
      <c r="G175">
        <v>0</v>
      </c>
      <c r="H175">
        <v>2116</v>
      </c>
      <c r="I175">
        <v>0</v>
      </c>
      <c r="J175" t="s">
        <v>2052</v>
      </c>
      <c r="K175" t="s">
        <v>2051</v>
      </c>
      <c r="L175">
        <v>512</v>
      </c>
      <c r="M175" t="s">
        <v>2051</v>
      </c>
      <c r="N175" t="s">
        <v>2052</v>
      </c>
      <c r="O175" t="s">
        <v>2052</v>
      </c>
      <c r="P175" t="s">
        <v>2053</v>
      </c>
      <c r="Q175">
        <v>0</v>
      </c>
      <c r="S175">
        <v>8167</v>
      </c>
      <c r="U175" s="3" t="str">
        <f t="shared" si="2"/>
        <v>8167</v>
      </c>
    </row>
    <row r="176" spans="1:21" x14ac:dyDescent="0.25">
      <c r="A176">
        <v>405</v>
      </c>
      <c r="B176" t="s">
        <v>950</v>
      </c>
      <c r="C176" t="s">
        <v>951</v>
      </c>
      <c r="D176" t="s">
        <v>2050</v>
      </c>
      <c r="E176" t="s">
        <v>2189</v>
      </c>
      <c r="G176">
        <v>0</v>
      </c>
      <c r="H176">
        <v>5012</v>
      </c>
      <c r="I176">
        <v>0</v>
      </c>
      <c r="J176" t="s">
        <v>2052</v>
      </c>
      <c r="K176" t="s">
        <v>2051</v>
      </c>
      <c r="L176">
        <v>512</v>
      </c>
      <c r="M176" t="s">
        <v>2051</v>
      </c>
      <c r="N176" t="s">
        <v>2052</v>
      </c>
      <c r="O176" t="s">
        <v>2052</v>
      </c>
      <c r="P176" t="s">
        <v>2053</v>
      </c>
      <c r="Q176">
        <v>0</v>
      </c>
      <c r="S176">
        <v>6869</v>
      </c>
      <c r="U176" s="3" t="str">
        <f t="shared" si="2"/>
        <v>6869</v>
      </c>
    </row>
    <row r="177" spans="1:21" x14ac:dyDescent="0.25">
      <c r="A177">
        <v>406</v>
      </c>
      <c r="B177" t="s">
        <v>952</v>
      </c>
      <c r="C177" t="s">
        <v>953</v>
      </c>
      <c r="D177" t="s">
        <v>2050</v>
      </c>
      <c r="E177" t="s">
        <v>2190</v>
      </c>
      <c r="G177">
        <v>0</v>
      </c>
      <c r="I177">
        <v>0</v>
      </c>
      <c r="J177" t="s">
        <v>2051</v>
      </c>
      <c r="K177" t="s">
        <v>2051</v>
      </c>
      <c r="L177">
        <v>512</v>
      </c>
      <c r="M177" t="s">
        <v>2051</v>
      </c>
      <c r="N177" t="s">
        <v>2052</v>
      </c>
      <c r="O177" t="s">
        <v>2052</v>
      </c>
      <c r="P177" t="s">
        <v>2053</v>
      </c>
      <c r="Q177">
        <v>0</v>
      </c>
      <c r="S177">
        <v>4384</v>
      </c>
      <c r="U177" s="3" t="str">
        <f t="shared" si="2"/>
        <v>4384</v>
      </c>
    </row>
    <row r="178" spans="1:21" x14ac:dyDescent="0.25">
      <c r="A178">
        <v>396</v>
      </c>
      <c r="B178" t="s">
        <v>954</v>
      </c>
      <c r="C178" t="s">
        <v>955</v>
      </c>
      <c r="D178" t="s">
        <v>2050</v>
      </c>
      <c r="G178">
        <v>0</v>
      </c>
      <c r="I178">
        <v>0</v>
      </c>
      <c r="J178" t="s">
        <v>2052</v>
      </c>
      <c r="K178" t="s">
        <v>2051</v>
      </c>
      <c r="L178">
        <v>512</v>
      </c>
      <c r="M178" t="s">
        <v>2051</v>
      </c>
      <c r="N178" t="s">
        <v>2052</v>
      </c>
      <c r="O178" t="s">
        <v>2052</v>
      </c>
      <c r="P178" t="s">
        <v>2053</v>
      </c>
      <c r="Q178">
        <v>0</v>
      </c>
      <c r="S178">
        <v>69</v>
      </c>
      <c r="U178" s="3" t="str">
        <f t="shared" si="2"/>
        <v>0069</v>
      </c>
    </row>
    <row r="179" spans="1:21" x14ac:dyDescent="0.25">
      <c r="A179">
        <v>407</v>
      </c>
      <c r="B179" t="s">
        <v>956</v>
      </c>
      <c r="C179" t="s">
        <v>957</v>
      </c>
      <c r="D179" t="s">
        <v>2050</v>
      </c>
      <c r="E179" t="s">
        <v>2191</v>
      </c>
      <c r="G179">
        <v>0</v>
      </c>
      <c r="H179">
        <v>2110</v>
      </c>
      <c r="I179">
        <v>0</v>
      </c>
      <c r="J179" t="s">
        <v>2052</v>
      </c>
      <c r="K179" t="s">
        <v>2051</v>
      </c>
      <c r="L179">
        <v>512</v>
      </c>
      <c r="M179" t="s">
        <v>2051</v>
      </c>
      <c r="N179" t="s">
        <v>2052</v>
      </c>
      <c r="O179" t="s">
        <v>2052</v>
      </c>
      <c r="P179" t="s">
        <v>2053</v>
      </c>
      <c r="Q179">
        <v>0</v>
      </c>
      <c r="S179">
        <v>5690</v>
      </c>
      <c r="U179" s="3" t="str">
        <f t="shared" si="2"/>
        <v>5690</v>
      </c>
    </row>
    <row r="180" spans="1:21" x14ac:dyDescent="0.25">
      <c r="A180">
        <v>408</v>
      </c>
      <c r="B180" t="s">
        <v>958</v>
      </c>
      <c r="C180" t="s">
        <v>959</v>
      </c>
      <c r="D180" t="s">
        <v>2050</v>
      </c>
      <c r="E180" t="s">
        <v>2192</v>
      </c>
      <c r="G180">
        <v>0</v>
      </c>
      <c r="H180">
        <v>2010</v>
      </c>
      <c r="I180">
        <v>0</v>
      </c>
      <c r="J180" t="s">
        <v>2051</v>
      </c>
      <c r="K180" t="s">
        <v>2051</v>
      </c>
      <c r="L180">
        <v>512</v>
      </c>
      <c r="M180" t="s">
        <v>2051</v>
      </c>
      <c r="N180" t="s">
        <v>2052</v>
      </c>
      <c r="O180" t="s">
        <v>2052</v>
      </c>
      <c r="P180" t="s">
        <v>2053</v>
      </c>
      <c r="Q180">
        <v>0</v>
      </c>
      <c r="S180">
        <v>2069</v>
      </c>
      <c r="U180" s="3" t="str">
        <f t="shared" si="2"/>
        <v>2069</v>
      </c>
    </row>
    <row r="181" spans="1:21" x14ac:dyDescent="0.25">
      <c r="A181">
        <v>409</v>
      </c>
      <c r="B181" t="s">
        <v>960</v>
      </c>
      <c r="C181" t="s">
        <v>961</v>
      </c>
      <c r="D181" t="s">
        <v>2050</v>
      </c>
      <c r="E181" t="s">
        <v>2193</v>
      </c>
      <c r="G181">
        <v>0</v>
      </c>
      <c r="H181">
        <v>2000</v>
      </c>
      <c r="I181">
        <v>0</v>
      </c>
      <c r="J181" t="s">
        <v>2052</v>
      </c>
      <c r="K181" t="s">
        <v>2051</v>
      </c>
      <c r="L181">
        <v>512</v>
      </c>
      <c r="M181" t="s">
        <v>2051</v>
      </c>
      <c r="N181" t="s">
        <v>2052</v>
      </c>
      <c r="O181" t="s">
        <v>2052</v>
      </c>
      <c r="P181" t="s">
        <v>2053</v>
      </c>
      <c r="Q181">
        <v>0</v>
      </c>
      <c r="S181">
        <v>6477</v>
      </c>
      <c r="U181" s="3" t="str">
        <f t="shared" si="2"/>
        <v>6477</v>
      </c>
    </row>
    <row r="182" spans="1:21" x14ac:dyDescent="0.25">
      <c r="A182">
        <v>410</v>
      </c>
      <c r="B182" t="s">
        <v>962</v>
      </c>
      <c r="C182" t="s">
        <v>963</v>
      </c>
      <c r="D182" t="s">
        <v>2050</v>
      </c>
      <c r="E182" t="s">
        <v>2194</v>
      </c>
      <c r="G182">
        <v>0</v>
      </c>
      <c r="H182">
        <v>2100</v>
      </c>
      <c r="I182">
        <v>0</v>
      </c>
      <c r="J182" t="s">
        <v>2052</v>
      </c>
      <c r="K182" t="s">
        <v>2051</v>
      </c>
      <c r="L182">
        <v>512</v>
      </c>
      <c r="M182" t="s">
        <v>2051</v>
      </c>
      <c r="N182" t="s">
        <v>2052</v>
      </c>
      <c r="O182" t="s">
        <v>2052</v>
      </c>
      <c r="P182" t="s">
        <v>2053</v>
      </c>
      <c r="Q182">
        <v>0</v>
      </c>
      <c r="S182">
        <v>8703</v>
      </c>
      <c r="U182" s="3" t="str">
        <f t="shared" si="2"/>
        <v>8703</v>
      </c>
    </row>
    <row r="183" spans="1:21" x14ac:dyDescent="0.25">
      <c r="A183">
        <v>411</v>
      </c>
      <c r="B183" t="s">
        <v>964</v>
      </c>
      <c r="C183" t="s">
        <v>965</v>
      </c>
      <c r="D183" t="s">
        <v>2050</v>
      </c>
      <c r="E183" t="s">
        <v>2195</v>
      </c>
      <c r="G183">
        <v>0</v>
      </c>
      <c r="I183">
        <v>0</v>
      </c>
      <c r="J183" t="s">
        <v>2052</v>
      </c>
      <c r="K183" t="s">
        <v>2051</v>
      </c>
      <c r="L183">
        <v>512</v>
      </c>
      <c r="M183" t="s">
        <v>2051</v>
      </c>
      <c r="N183" t="s">
        <v>2052</v>
      </c>
      <c r="O183" t="s">
        <v>2052</v>
      </c>
      <c r="P183" t="s">
        <v>2053</v>
      </c>
      <c r="Q183">
        <v>0</v>
      </c>
      <c r="S183">
        <v>4051</v>
      </c>
      <c r="U183" s="3" t="str">
        <f t="shared" si="2"/>
        <v>4051</v>
      </c>
    </row>
    <row r="184" spans="1:21" x14ac:dyDescent="0.25">
      <c r="A184">
        <v>412</v>
      </c>
      <c r="B184" t="s">
        <v>966</v>
      </c>
      <c r="C184" t="s">
        <v>967</v>
      </c>
      <c r="D184" t="s">
        <v>2050</v>
      </c>
      <c r="E184" t="s">
        <v>2196</v>
      </c>
      <c r="G184">
        <v>0</v>
      </c>
      <c r="I184">
        <v>0</v>
      </c>
      <c r="J184" t="s">
        <v>2052</v>
      </c>
      <c r="K184" t="s">
        <v>2051</v>
      </c>
      <c r="L184">
        <v>512</v>
      </c>
      <c r="M184" t="s">
        <v>2051</v>
      </c>
      <c r="N184" t="s">
        <v>2052</v>
      </c>
      <c r="O184" t="s">
        <v>2052</v>
      </c>
      <c r="P184" t="s">
        <v>2053</v>
      </c>
      <c r="Q184">
        <v>0</v>
      </c>
      <c r="S184">
        <v>2357</v>
      </c>
      <c r="U184" s="3" t="str">
        <f t="shared" si="2"/>
        <v>2357</v>
      </c>
    </row>
    <row r="185" spans="1:21" x14ac:dyDescent="0.25">
      <c r="A185">
        <v>472</v>
      </c>
      <c r="B185" t="s">
        <v>968</v>
      </c>
      <c r="C185" t="s">
        <v>969</v>
      </c>
      <c r="D185" t="s">
        <v>2050</v>
      </c>
      <c r="E185" t="s">
        <v>2197</v>
      </c>
      <c r="G185">
        <v>0</v>
      </c>
      <c r="I185">
        <v>0</v>
      </c>
      <c r="J185" t="s">
        <v>2052</v>
      </c>
      <c r="K185" t="s">
        <v>2051</v>
      </c>
      <c r="L185">
        <v>0</v>
      </c>
      <c r="M185" t="s">
        <v>2051</v>
      </c>
      <c r="N185" t="s">
        <v>2052</v>
      </c>
      <c r="O185" t="s">
        <v>2052</v>
      </c>
      <c r="P185" t="s">
        <v>2053</v>
      </c>
      <c r="Q185">
        <v>0</v>
      </c>
      <c r="U185" s="3" t="str">
        <f t="shared" si="2"/>
        <v/>
      </c>
    </row>
    <row r="186" spans="1:21" x14ac:dyDescent="0.25">
      <c r="A186">
        <v>470</v>
      </c>
      <c r="B186" t="s">
        <v>970</v>
      </c>
      <c r="D186" t="s">
        <v>2050</v>
      </c>
      <c r="G186">
        <v>0</v>
      </c>
      <c r="I186">
        <v>0</v>
      </c>
      <c r="J186" t="s">
        <v>2052</v>
      </c>
      <c r="K186" t="s">
        <v>2051</v>
      </c>
      <c r="L186">
        <v>0</v>
      </c>
      <c r="M186" t="s">
        <v>2051</v>
      </c>
      <c r="N186" t="s">
        <v>2052</v>
      </c>
      <c r="O186" t="s">
        <v>2052</v>
      </c>
      <c r="P186" t="s">
        <v>2053</v>
      </c>
      <c r="Q186">
        <v>0</v>
      </c>
      <c r="U186" s="3" t="str">
        <f t="shared" si="2"/>
        <v/>
      </c>
    </row>
    <row r="187" spans="1:21" x14ac:dyDescent="0.25">
      <c r="A187">
        <v>413</v>
      </c>
      <c r="B187" t="s">
        <v>971</v>
      </c>
      <c r="C187" t="s">
        <v>972</v>
      </c>
      <c r="D187" t="s">
        <v>2050</v>
      </c>
      <c r="E187" t="s">
        <v>2198</v>
      </c>
      <c r="G187">
        <v>0</v>
      </c>
      <c r="H187">
        <v>2221</v>
      </c>
      <c r="I187">
        <v>0</v>
      </c>
      <c r="J187" t="s">
        <v>2052</v>
      </c>
      <c r="K187" t="s">
        <v>2051</v>
      </c>
      <c r="L187">
        <v>512</v>
      </c>
      <c r="M187" t="s">
        <v>2051</v>
      </c>
      <c r="N187" t="s">
        <v>2052</v>
      </c>
      <c r="O187" t="s">
        <v>2052</v>
      </c>
      <c r="P187" t="s">
        <v>2053</v>
      </c>
      <c r="Q187">
        <v>0</v>
      </c>
      <c r="S187">
        <v>6310</v>
      </c>
      <c r="U187" s="3" t="str">
        <f t="shared" si="2"/>
        <v>6310</v>
      </c>
    </row>
    <row r="188" spans="1:21" x14ac:dyDescent="0.25">
      <c r="A188">
        <v>414</v>
      </c>
      <c r="B188" t="s">
        <v>973</v>
      </c>
      <c r="C188" t="s">
        <v>974</v>
      </c>
      <c r="D188" t="s">
        <v>2050</v>
      </c>
      <c r="E188" t="s">
        <v>2199</v>
      </c>
      <c r="G188">
        <v>0</v>
      </c>
      <c r="I188">
        <v>0</v>
      </c>
      <c r="J188" t="s">
        <v>2051</v>
      </c>
      <c r="K188" t="s">
        <v>2051</v>
      </c>
      <c r="L188">
        <v>512</v>
      </c>
      <c r="M188" t="s">
        <v>2051</v>
      </c>
      <c r="N188" t="s">
        <v>2052</v>
      </c>
      <c r="O188" t="s">
        <v>2052</v>
      </c>
      <c r="P188" t="s">
        <v>2053</v>
      </c>
      <c r="Q188">
        <v>0</v>
      </c>
      <c r="S188">
        <v>5537</v>
      </c>
      <c r="U188" s="3" t="str">
        <f t="shared" si="2"/>
        <v>5537</v>
      </c>
    </row>
    <row r="189" spans="1:21" x14ac:dyDescent="0.25">
      <c r="A189">
        <v>415</v>
      </c>
      <c r="B189" t="s">
        <v>975</v>
      </c>
      <c r="C189" t="s">
        <v>976</v>
      </c>
      <c r="D189" t="s">
        <v>2050</v>
      </c>
      <c r="G189">
        <v>0</v>
      </c>
      <c r="I189">
        <v>0</v>
      </c>
      <c r="J189" t="s">
        <v>2052</v>
      </c>
      <c r="K189" t="s">
        <v>2051</v>
      </c>
      <c r="L189">
        <v>512</v>
      </c>
      <c r="M189" t="s">
        <v>2051</v>
      </c>
      <c r="N189" t="s">
        <v>2052</v>
      </c>
      <c r="O189" t="s">
        <v>2052</v>
      </c>
      <c r="P189" t="s">
        <v>2053</v>
      </c>
      <c r="Q189">
        <v>0</v>
      </c>
      <c r="S189">
        <v>9153</v>
      </c>
      <c r="U189" s="3" t="str">
        <f t="shared" si="2"/>
        <v>9153</v>
      </c>
    </row>
    <row r="190" spans="1:21" x14ac:dyDescent="0.25">
      <c r="A190">
        <v>416</v>
      </c>
      <c r="B190" t="s">
        <v>977</v>
      </c>
      <c r="C190" t="s">
        <v>978</v>
      </c>
      <c r="D190" t="s">
        <v>2050</v>
      </c>
      <c r="E190" t="s">
        <v>2200</v>
      </c>
      <c r="G190">
        <v>0</v>
      </c>
      <c r="I190">
        <v>0</v>
      </c>
      <c r="J190" t="s">
        <v>2051</v>
      </c>
      <c r="K190" t="s">
        <v>2051</v>
      </c>
      <c r="L190">
        <v>512</v>
      </c>
      <c r="M190" t="s">
        <v>2051</v>
      </c>
      <c r="N190" t="s">
        <v>2052</v>
      </c>
      <c r="O190" t="s">
        <v>2052</v>
      </c>
      <c r="P190" t="s">
        <v>2053</v>
      </c>
      <c r="Q190">
        <v>0</v>
      </c>
      <c r="S190">
        <v>6704</v>
      </c>
      <c r="U190" s="3" t="str">
        <f t="shared" si="2"/>
        <v>6704</v>
      </c>
    </row>
    <row r="191" spans="1:21" x14ac:dyDescent="0.25">
      <c r="A191">
        <v>417</v>
      </c>
      <c r="B191" t="s">
        <v>979</v>
      </c>
      <c r="C191" t="s">
        <v>980</v>
      </c>
      <c r="D191" t="s">
        <v>2050</v>
      </c>
      <c r="E191" t="s">
        <v>2201</v>
      </c>
      <c r="G191">
        <v>0</v>
      </c>
      <c r="I191">
        <v>0</v>
      </c>
      <c r="J191" t="s">
        <v>2051</v>
      </c>
      <c r="K191" t="s">
        <v>2051</v>
      </c>
      <c r="L191">
        <v>512</v>
      </c>
      <c r="M191" t="s">
        <v>2051</v>
      </c>
      <c r="N191" t="s">
        <v>2052</v>
      </c>
      <c r="O191" t="s">
        <v>2052</v>
      </c>
      <c r="P191" t="s">
        <v>2053</v>
      </c>
      <c r="Q191">
        <v>0</v>
      </c>
      <c r="S191">
        <v>687</v>
      </c>
      <c r="U191" s="3" t="str">
        <f t="shared" si="2"/>
        <v>0687</v>
      </c>
    </row>
    <row r="192" spans="1:21" x14ac:dyDescent="0.25">
      <c r="A192">
        <v>418</v>
      </c>
      <c r="B192" t="s">
        <v>981</v>
      </c>
      <c r="C192" t="s">
        <v>982</v>
      </c>
      <c r="D192" t="s">
        <v>2050</v>
      </c>
      <c r="E192" t="s">
        <v>2202</v>
      </c>
      <c r="G192">
        <v>0</v>
      </c>
      <c r="I192">
        <v>0</v>
      </c>
      <c r="J192" t="s">
        <v>2051</v>
      </c>
      <c r="K192" t="s">
        <v>2051</v>
      </c>
      <c r="L192">
        <v>512</v>
      </c>
      <c r="M192" t="s">
        <v>2051</v>
      </c>
      <c r="N192" t="s">
        <v>2052</v>
      </c>
      <c r="O192" t="s">
        <v>2052</v>
      </c>
      <c r="P192" t="s">
        <v>2053</v>
      </c>
      <c r="Q192">
        <v>0</v>
      </c>
      <c r="U192" s="3" t="str">
        <f t="shared" si="2"/>
        <v/>
      </c>
    </row>
    <row r="193" spans="1:21" x14ac:dyDescent="0.25">
      <c r="A193">
        <v>2</v>
      </c>
      <c r="B193" t="s">
        <v>983</v>
      </c>
      <c r="C193" t="s">
        <v>984</v>
      </c>
      <c r="D193" t="s">
        <v>2050</v>
      </c>
      <c r="F193" t="s">
        <v>2203</v>
      </c>
      <c r="G193">
        <v>0</v>
      </c>
      <c r="I193">
        <v>0</v>
      </c>
      <c r="J193" t="s">
        <v>2052</v>
      </c>
      <c r="K193" t="s">
        <v>2051</v>
      </c>
      <c r="L193">
        <v>512</v>
      </c>
      <c r="M193" t="s">
        <v>2051</v>
      </c>
      <c r="N193" t="s">
        <v>2052</v>
      </c>
      <c r="O193" t="s">
        <v>2052</v>
      </c>
      <c r="P193" t="s">
        <v>2053</v>
      </c>
      <c r="Q193">
        <v>0</v>
      </c>
      <c r="S193">
        <v>9726</v>
      </c>
      <c r="U193" s="3" t="str">
        <f t="shared" si="2"/>
        <v>9726</v>
      </c>
    </row>
    <row r="194" spans="1:21" x14ac:dyDescent="0.25">
      <c r="A194">
        <v>419</v>
      </c>
      <c r="B194" t="s">
        <v>985</v>
      </c>
      <c r="C194" t="s">
        <v>986</v>
      </c>
      <c r="D194" t="s">
        <v>2050</v>
      </c>
      <c r="G194">
        <v>0</v>
      </c>
      <c r="I194">
        <v>0</v>
      </c>
      <c r="J194" t="s">
        <v>2052</v>
      </c>
      <c r="K194" t="s">
        <v>2051</v>
      </c>
      <c r="L194">
        <v>512</v>
      </c>
      <c r="M194" t="s">
        <v>2051</v>
      </c>
      <c r="N194" t="s">
        <v>2052</v>
      </c>
      <c r="O194" t="s">
        <v>2052</v>
      </c>
      <c r="P194" t="s">
        <v>2053</v>
      </c>
      <c r="Q194">
        <v>0</v>
      </c>
      <c r="S194">
        <v>383</v>
      </c>
      <c r="U194" s="3" t="str">
        <f t="shared" si="2"/>
        <v>0383</v>
      </c>
    </row>
    <row r="195" spans="1:21" x14ac:dyDescent="0.25">
      <c r="A195">
        <v>420</v>
      </c>
      <c r="B195" t="s">
        <v>987</v>
      </c>
      <c r="C195" t="s">
        <v>988</v>
      </c>
      <c r="D195" t="s">
        <v>2050</v>
      </c>
      <c r="E195" t="s">
        <v>2204</v>
      </c>
      <c r="G195">
        <v>0</v>
      </c>
      <c r="H195">
        <v>2004</v>
      </c>
      <c r="I195">
        <v>0</v>
      </c>
      <c r="J195" t="s">
        <v>2052</v>
      </c>
      <c r="K195" t="s">
        <v>2051</v>
      </c>
      <c r="L195">
        <v>512</v>
      </c>
      <c r="M195" t="s">
        <v>2051</v>
      </c>
      <c r="N195" t="s">
        <v>2052</v>
      </c>
      <c r="O195" t="s">
        <v>2052</v>
      </c>
      <c r="P195" t="s">
        <v>2053</v>
      </c>
      <c r="Q195">
        <v>0</v>
      </c>
      <c r="S195">
        <v>3004</v>
      </c>
      <c r="U195" s="3" t="str">
        <f t="shared" ref="U195:U242" si="3">IF(S195&lt;&gt;"",TEXT(S195,"0000"),"")</f>
        <v>3004</v>
      </c>
    </row>
    <row r="196" spans="1:21" x14ac:dyDescent="0.25">
      <c r="A196">
        <v>421</v>
      </c>
      <c r="B196" t="s">
        <v>989</v>
      </c>
      <c r="C196" t="s">
        <v>990</v>
      </c>
      <c r="D196" t="s">
        <v>2050</v>
      </c>
      <c r="E196" t="s">
        <v>2205</v>
      </c>
      <c r="G196">
        <v>0</v>
      </c>
      <c r="I196">
        <v>0</v>
      </c>
      <c r="J196" t="s">
        <v>2051</v>
      </c>
      <c r="K196" t="s">
        <v>2051</v>
      </c>
      <c r="L196">
        <v>512</v>
      </c>
      <c r="M196" t="s">
        <v>2051</v>
      </c>
      <c r="N196" t="s">
        <v>2052</v>
      </c>
      <c r="O196" t="s">
        <v>2052</v>
      </c>
      <c r="P196" t="s">
        <v>2053</v>
      </c>
      <c r="Q196">
        <v>0</v>
      </c>
      <c r="S196">
        <v>158</v>
      </c>
      <c r="U196" s="3" t="str">
        <f t="shared" si="3"/>
        <v>0158</v>
      </c>
    </row>
    <row r="197" spans="1:21" x14ac:dyDescent="0.25">
      <c r="A197">
        <v>422</v>
      </c>
      <c r="B197" t="s">
        <v>991</v>
      </c>
      <c r="C197" t="s">
        <v>992</v>
      </c>
      <c r="D197" t="s">
        <v>2050</v>
      </c>
      <c r="E197" t="s">
        <v>2206</v>
      </c>
      <c r="G197">
        <v>0</v>
      </c>
      <c r="H197">
        <v>5011</v>
      </c>
      <c r="I197">
        <v>0</v>
      </c>
      <c r="J197" t="s">
        <v>2052</v>
      </c>
      <c r="K197" t="s">
        <v>2051</v>
      </c>
      <c r="L197">
        <v>512</v>
      </c>
      <c r="M197" t="s">
        <v>2051</v>
      </c>
      <c r="N197" t="s">
        <v>2052</v>
      </c>
      <c r="O197" t="s">
        <v>2052</v>
      </c>
      <c r="P197" t="s">
        <v>2053</v>
      </c>
      <c r="Q197">
        <v>0</v>
      </c>
      <c r="S197">
        <v>6115</v>
      </c>
      <c r="U197" s="3" t="str">
        <f t="shared" si="3"/>
        <v>6115</v>
      </c>
    </row>
    <row r="198" spans="1:21" x14ac:dyDescent="0.25">
      <c r="A198">
        <v>423</v>
      </c>
      <c r="B198" t="s">
        <v>993</v>
      </c>
      <c r="C198" t="s">
        <v>994</v>
      </c>
      <c r="D198" t="s">
        <v>2050</v>
      </c>
      <c r="E198" t="s">
        <v>2207</v>
      </c>
      <c r="G198">
        <v>0</v>
      </c>
      <c r="H198">
        <v>2002</v>
      </c>
      <c r="I198">
        <v>0</v>
      </c>
      <c r="J198" t="s">
        <v>2052</v>
      </c>
      <c r="K198" t="s">
        <v>2051</v>
      </c>
      <c r="L198">
        <v>512</v>
      </c>
      <c r="M198" t="s">
        <v>2051</v>
      </c>
      <c r="N198" t="s">
        <v>2052</v>
      </c>
      <c r="O198" t="s">
        <v>2052</v>
      </c>
      <c r="P198" t="s">
        <v>2053</v>
      </c>
      <c r="Q198">
        <v>0</v>
      </c>
      <c r="S198">
        <v>1375</v>
      </c>
      <c r="U198" s="3" t="str">
        <f t="shared" si="3"/>
        <v>1375</v>
      </c>
    </row>
    <row r="199" spans="1:21" x14ac:dyDescent="0.25">
      <c r="A199">
        <v>424</v>
      </c>
      <c r="B199" t="s">
        <v>995</v>
      </c>
      <c r="C199" t="s">
        <v>996</v>
      </c>
      <c r="D199" t="s">
        <v>2050</v>
      </c>
      <c r="E199" t="s">
        <v>2208</v>
      </c>
      <c r="G199">
        <v>0</v>
      </c>
      <c r="H199">
        <v>2005</v>
      </c>
      <c r="I199">
        <v>0</v>
      </c>
      <c r="J199" t="s">
        <v>2052</v>
      </c>
      <c r="K199" t="s">
        <v>2051</v>
      </c>
      <c r="L199">
        <v>512</v>
      </c>
      <c r="M199" t="s">
        <v>2051</v>
      </c>
      <c r="N199" t="s">
        <v>2052</v>
      </c>
      <c r="O199" t="s">
        <v>2052</v>
      </c>
      <c r="P199" t="s">
        <v>2053</v>
      </c>
      <c r="Q199">
        <v>0</v>
      </c>
      <c r="S199">
        <v>7801</v>
      </c>
      <c r="U199" s="3" t="str">
        <f t="shared" si="3"/>
        <v>7801</v>
      </c>
    </row>
    <row r="200" spans="1:21" x14ac:dyDescent="0.25">
      <c r="A200">
        <v>425</v>
      </c>
      <c r="B200" t="s">
        <v>997</v>
      </c>
      <c r="C200" t="s">
        <v>998</v>
      </c>
      <c r="D200" t="s">
        <v>2050</v>
      </c>
      <c r="E200" t="s">
        <v>2209</v>
      </c>
      <c r="G200">
        <v>0</v>
      </c>
      <c r="I200">
        <v>0</v>
      </c>
      <c r="J200" t="s">
        <v>2051</v>
      </c>
      <c r="K200" t="s">
        <v>2051</v>
      </c>
      <c r="L200">
        <v>512</v>
      </c>
      <c r="M200" t="s">
        <v>2051</v>
      </c>
      <c r="N200" t="s">
        <v>2052</v>
      </c>
      <c r="O200" t="s">
        <v>2052</v>
      </c>
      <c r="P200" t="s">
        <v>2053</v>
      </c>
      <c r="Q200">
        <v>0</v>
      </c>
      <c r="S200">
        <v>8156</v>
      </c>
      <c r="U200" s="3" t="str">
        <f t="shared" si="3"/>
        <v>8156</v>
      </c>
    </row>
    <row r="201" spans="1:21" x14ac:dyDescent="0.25">
      <c r="A201">
        <v>426</v>
      </c>
      <c r="B201" t="s">
        <v>999</v>
      </c>
      <c r="C201" t="s">
        <v>1000</v>
      </c>
      <c r="D201" t="s">
        <v>2050</v>
      </c>
      <c r="E201" t="s">
        <v>2210</v>
      </c>
      <c r="G201">
        <v>0</v>
      </c>
      <c r="I201">
        <v>0</v>
      </c>
      <c r="J201" t="s">
        <v>2052</v>
      </c>
      <c r="K201" t="s">
        <v>2051</v>
      </c>
      <c r="L201">
        <v>512</v>
      </c>
      <c r="M201" t="s">
        <v>2051</v>
      </c>
      <c r="N201" t="s">
        <v>2052</v>
      </c>
      <c r="O201" t="s">
        <v>2052</v>
      </c>
      <c r="P201" t="s">
        <v>2053</v>
      </c>
      <c r="Q201">
        <v>0</v>
      </c>
      <c r="S201">
        <v>9026</v>
      </c>
      <c r="U201" s="3" t="str">
        <f t="shared" si="3"/>
        <v>9026</v>
      </c>
    </row>
    <row r="202" spans="1:21" x14ac:dyDescent="0.25">
      <c r="A202">
        <v>427</v>
      </c>
      <c r="B202" t="s">
        <v>1001</v>
      </c>
      <c r="C202" t="s">
        <v>1002</v>
      </c>
      <c r="D202" t="s">
        <v>2050</v>
      </c>
      <c r="E202" t="s">
        <v>2211</v>
      </c>
      <c r="G202">
        <v>0</v>
      </c>
      <c r="H202">
        <v>2000</v>
      </c>
      <c r="I202">
        <v>0</v>
      </c>
      <c r="J202" t="s">
        <v>2052</v>
      </c>
      <c r="K202" t="s">
        <v>2051</v>
      </c>
      <c r="L202">
        <v>512</v>
      </c>
      <c r="M202" t="s">
        <v>2051</v>
      </c>
      <c r="N202" t="s">
        <v>2052</v>
      </c>
      <c r="O202" t="s">
        <v>2052</v>
      </c>
      <c r="P202" t="s">
        <v>2053</v>
      </c>
      <c r="Q202">
        <v>0</v>
      </c>
      <c r="S202">
        <v>7107</v>
      </c>
      <c r="U202" s="3" t="str">
        <f t="shared" si="3"/>
        <v>7107</v>
      </c>
    </row>
    <row r="203" spans="1:21" x14ac:dyDescent="0.25">
      <c r="A203">
        <v>428</v>
      </c>
      <c r="B203" t="s">
        <v>1003</v>
      </c>
      <c r="C203" t="s">
        <v>1004</v>
      </c>
      <c r="D203" t="s">
        <v>2050</v>
      </c>
      <c r="G203">
        <v>0</v>
      </c>
      <c r="I203">
        <v>0</v>
      </c>
      <c r="J203" t="s">
        <v>2052</v>
      </c>
      <c r="K203" t="s">
        <v>2051</v>
      </c>
      <c r="L203">
        <v>512</v>
      </c>
      <c r="M203" t="s">
        <v>2051</v>
      </c>
      <c r="N203" t="s">
        <v>2052</v>
      </c>
      <c r="O203" t="s">
        <v>2052</v>
      </c>
      <c r="P203" t="s">
        <v>2053</v>
      </c>
      <c r="Q203">
        <v>0</v>
      </c>
      <c r="S203">
        <v>4738</v>
      </c>
      <c r="U203" s="3" t="str">
        <f t="shared" si="3"/>
        <v>4738</v>
      </c>
    </row>
    <row r="204" spans="1:21" x14ac:dyDescent="0.25">
      <c r="A204">
        <v>429</v>
      </c>
      <c r="B204" t="s">
        <v>1005</v>
      </c>
      <c r="C204" t="s">
        <v>1006</v>
      </c>
      <c r="D204" t="s">
        <v>2050</v>
      </c>
      <c r="E204" t="s">
        <v>2212</v>
      </c>
      <c r="G204">
        <v>0</v>
      </c>
      <c r="I204">
        <v>0</v>
      </c>
      <c r="J204" t="s">
        <v>2052</v>
      </c>
      <c r="K204" t="s">
        <v>2051</v>
      </c>
      <c r="L204">
        <v>512</v>
      </c>
      <c r="M204" t="s">
        <v>2051</v>
      </c>
      <c r="N204" t="s">
        <v>2052</v>
      </c>
      <c r="O204" t="s">
        <v>2052</v>
      </c>
      <c r="P204" t="s">
        <v>2053</v>
      </c>
      <c r="Q204">
        <v>0</v>
      </c>
      <c r="S204">
        <v>5781</v>
      </c>
      <c r="U204" s="3" t="str">
        <f t="shared" si="3"/>
        <v>5781</v>
      </c>
    </row>
    <row r="205" spans="1:21" x14ac:dyDescent="0.25">
      <c r="A205">
        <v>430</v>
      </c>
      <c r="B205" t="s">
        <v>1007</v>
      </c>
      <c r="C205" t="s">
        <v>1008</v>
      </c>
      <c r="D205" t="s">
        <v>2050</v>
      </c>
      <c r="E205" t="s">
        <v>2213</v>
      </c>
      <c r="G205">
        <v>0</v>
      </c>
      <c r="I205">
        <v>0</v>
      </c>
      <c r="J205" t="s">
        <v>2052</v>
      </c>
      <c r="K205" t="s">
        <v>2051</v>
      </c>
      <c r="L205">
        <v>512</v>
      </c>
      <c r="M205" t="s">
        <v>2051</v>
      </c>
      <c r="N205" t="s">
        <v>2052</v>
      </c>
      <c r="O205" t="s">
        <v>2052</v>
      </c>
      <c r="P205" t="s">
        <v>2053</v>
      </c>
      <c r="Q205">
        <v>0</v>
      </c>
      <c r="S205">
        <v>6144</v>
      </c>
      <c r="U205" s="3" t="str">
        <f t="shared" si="3"/>
        <v>6144</v>
      </c>
    </row>
    <row r="206" spans="1:21" x14ac:dyDescent="0.25">
      <c r="A206">
        <v>431</v>
      </c>
      <c r="B206" t="s">
        <v>1009</v>
      </c>
      <c r="C206" t="s">
        <v>1010</v>
      </c>
      <c r="D206" t="s">
        <v>2050</v>
      </c>
      <c r="E206" t="s">
        <v>2214</v>
      </c>
      <c r="G206">
        <v>0</v>
      </c>
      <c r="H206">
        <v>2005</v>
      </c>
      <c r="I206">
        <v>0</v>
      </c>
      <c r="J206" t="s">
        <v>2052</v>
      </c>
      <c r="K206" t="s">
        <v>2051</v>
      </c>
      <c r="L206">
        <v>512</v>
      </c>
      <c r="M206" t="s">
        <v>2051</v>
      </c>
      <c r="N206" t="s">
        <v>2052</v>
      </c>
      <c r="O206" t="s">
        <v>2052</v>
      </c>
      <c r="P206" t="s">
        <v>2053</v>
      </c>
      <c r="Q206">
        <v>0</v>
      </c>
      <c r="S206">
        <v>9022</v>
      </c>
      <c r="U206" s="3" t="str">
        <f t="shared" si="3"/>
        <v>9022</v>
      </c>
    </row>
    <row r="207" spans="1:21" x14ac:dyDescent="0.25">
      <c r="A207">
        <v>432</v>
      </c>
      <c r="B207" t="s">
        <v>1011</v>
      </c>
      <c r="C207" t="s">
        <v>1012</v>
      </c>
      <c r="D207" t="s">
        <v>2050</v>
      </c>
      <c r="E207" t="s">
        <v>2215</v>
      </c>
      <c r="G207">
        <v>0</v>
      </c>
      <c r="H207">
        <v>2004</v>
      </c>
      <c r="I207">
        <v>0</v>
      </c>
      <c r="J207" t="s">
        <v>2052</v>
      </c>
      <c r="K207" t="s">
        <v>2051</v>
      </c>
      <c r="L207">
        <v>512</v>
      </c>
      <c r="M207" t="s">
        <v>2051</v>
      </c>
      <c r="N207" t="s">
        <v>2052</v>
      </c>
      <c r="O207" t="s">
        <v>2052</v>
      </c>
      <c r="P207" t="s">
        <v>2053</v>
      </c>
      <c r="Q207">
        <v>0</v>
      </c>
      <c r="S207">
        <v>3382</v>
      </c>
      <c r="U207" s="3" t="str">
        <f t="shared" si="3"/>
        <v>3382</v>
      </c>
    </row>
    <row r="208" spans="1:21" x14ac:dyDescent="0.25">
      <c r="A208">
        <v>433</v>
      </c>
      <c r="B208" t="s">
        <v>1013</v>
      </c>
      <c r="C208" t="s">
        <v>1014</v>
      </c>
      <c r="D208" t="s">
        <v>2050</v>
      </c>
      <c r="E208" t="s">
        <v>2216</v>
      </c>
      <c r="G208">
        <v>0</v>
      </c>
      <c r="H208">
        <v>2008</v>
      </c>
      <c r="I208">
        <v>0</v>
      </c>
      <c r="J208" t="s">
        <v>2052</v>
      </c>
      <c r="K208" t="s">
        <v>2051</v>
      </c>
      <c r="L208">
        <v>512</v>
      </c>
      <c r="M208" t="s">
        <v>2051</v>
      </c>
      <c r="N208" t="s">
        <v>2052</v>
      </c>
      <c r="O208" t="s">
        <v>2052</v>
      </c>
      <c r="P208" t="s">
        <v>2053</v>
      </c>
      <c r="Q208">
        <v>0</v>
      </c>
      <c r="S208">
        <v>1993</v>
      </c>
      <c r="U208" s="3" t="str">
        <f t="shared" si="3"/>
        <v>1993</v>
      </c>
    </row>
    <row r="209" spans="1:21" x14ac:dyDescent="0.25">
      <c r="A209">
        <v>469</v>
      </c>
      <c r="B209" t="s">
        <v>1015</v>
      </c>
      <c r="C209" t="s">
        <v>1016</v>
      </c>
      <c r="D209" t="s">
        <v>2050</v>
      </c>
      <c r="F209" t="s">
        <v>2217</v>
      </c>
      <c r="G209">
        <v>0</v>
      </c>
      <c r="I209">
        <v>0</v>
      </c>
      <c r="J209" t="s">
        <v>2052</v>
      </c>
      <c r="K209" t="s">
        <v>2051</v>
      </c>
      <c r="L209">
        <v>512</v>
      </c>
      <c r="M209" t="s">
        <v>2051</v>
      </c>
      <c r="N209" t="s">
        <v>2052</v>
      </c>
      <c r="O209" t="s">
        <v>2052</v>
      </c>
      <c r="P209" t="s">
        <v>2053</v>
      </c>
      <c r="Q209">
        <v>0</v>
      </c>
      <c r="S209">
        <v>958</v>
      </c>
      <c r="T209">
        <v>22690556</v>
      </c>
      <c r="U209" s="3" t="str">
        <f t="shared" si="3"/>
        <v>0958</v>
      </c>
    </row>
    <row r="210" spans="1:21" x14ac:dyDescent="0.25">
      <c r="A210">
        <v>434</v>
      </c>
      <c r="B210" t="s">
        <v>1017</v>
      </c>
      <c r="C210" t="s">
        <v>1018</v>
      </c>
      <c r="D210" t="s">
        <v>2050</v>
      </c>
      <c r="E210" t="s">
        <v>2218</v>
      </c>
      <c r="G210">
        <v>0</v>
      </c>
      <c r="H210">
        <v>2100</v>
      </c>
      <c r="I210">
        <v>0</v>
      </c>
      <c r="J210" t="s">
        <v>2052</v>
      </c>
      <c r="K210" t="s">
        <v>2051</v>
      </c>
      <c r="L210">
        <v>512</v>
      </c>
      <c r="M210" t="s">
        <v>2051</v>
      </c>
      <c r="N210" t="s">
        <v>2052</v>
      </c>
      <c r="O210" t="s">
        <v>2052</v>
      </c>
      <c r="P210" t="s">
        <v>2053</v>
      </c>
      <c r="Q210">
        <v>0</v>
      </c>
      <c r="S210">
        <v>8066</v>
      </c>
      <c r="U210" s="3" t="str">
        <f t="shared" si="3"/>
        <v>8066</v>
      </c>
    </row>
    <row r="211" spans="1:21" x14ac:dyDescent="0.25">
      <c r="A211">
        <v>435</v>
      </c>
      <c r="B211" t="s">
        <v>1019</v>
      </c>
      <c r="C211" t="s">
        <v>1020</v>
      </c>
      <c r="D211" t="s">
        <v>2050</v>
      </c>
      <c r="E211" t="s">
        <v>2219</v>
      </c>
      <c r="G211">
        <v>0</v>
      </c>
      <c r="I211">
        <v>0</v>
      </c>
      <c r="J211" t="s">
        <v>2051</v>
      </c>
      <c r="K211" t="s">
        <v>2051</v>
      </c>
      <c r="L211">
        <v>512</v>
      </c>
      <c r="M211" t="s">
        <v>2051</v>
      </c>
      <c r="N211" t="s">
        <v>2052</v>
      </c>
      <c r="O211" t="s">
        <v>2052</v>
      </c>
      <c r="P211" t="s">
        <v>2053</v>
      </c>
      <c r="Q211">
        <v>0</v>
      </c>
      <c r="S211">
        <v>4955</v>
      </c>
      <c r="U211" s="3" t="str">
        <f t="shared" si="3"/>
        <v>4955</v>
      </c>
    </row>
    <row r="212" spans="1:21" x14ac:dyDescent="0.25">
      <c r="A212">
        <v>436</v>
      </c>
      <c r="B212" t="s">
        <v>1021</v>
      </c>
      <c r="C212" t="s">
        <v>1022</v>
      </c>
      <c r="D212" t="s">
        <v>2050</v>
      </c>
      <c r="E212" t="s">
        <v>2220</v>
      </c>
      <c r="G212">
        <v>0</v>
      </c>
      <c r="H212">
        <v>2003</v>
      </c>
      <c r="I212">
        <v>0</v>
      </c>
      <c r="J212" t="s">
        <v>2052</v>
      </c>
      <c r="K212" t="s">
        <v>2051</v>
      </c>
      <c r="L212">
        <v>512</v>
      </c>
      <c r="M212" t="s">
        <v>2051</v>
      </c>
      <c r="N212" t="s">
        <v>2052</v>
      </c>
      <c r="O212" t="s">
        <v>2052</v>
      </c>
      <c r="P212" t="s">
        <v>2053</v>
      </c>
      <c r="Q212">
        <v>0</v>
      </c>
      <c r="S212">
        <v>7377</v>
      </c>
      <c r="U212" s="3" t="str">
        <f t="shared" si="3"/>
        <v>7377</v>
      </c>
    </row>
    <row r="213" spans="1:21" x14ac:dyDescent="0.25">
      <c r="A213">
        <v>437</v>
      </c>
      <c r="B213" t="s">
        <v>1023</v>
      </c>
      <c r="C213" t="s">
        <v>1024</v>
      </c>
      <c r="D213" t="s">
        <v>2050</v>
      </c>
      <c r="E213" t="s">
        <v>2221</v>
      </c>
      <c r="G213">
        <v>0</v>
      </c>
      <c r="H213">
        <v>5011</v>
      </c>
      <c r="I213">
        <v>0</v>
      </c>
      <c r="J213" t="s">
        <v>2052</v>
      </c>
      <c r="K213" t="s">
        <v>2051</v>
      </c>
      <c r="L213">
        <v>512</v>
      </c>
      <c r="M213" t="s">
        <v>2051</v>
      </c>
      <c r="N213" t="s">
        <v>2052</v>
      </c>
      <c r="O213" t="s">
        <v>2052</v>
      </c>
      <c r="P213" t="s">
        <v>2053</v>
      </c>
      <c r="Q213">
        <v>0</v>
      </c>
      <c r="S213">
        <v>8027</v>
      </c>
      <c r="U213" s="3" t="str">
        <f t="shared" si="3"/>
        <v>8027</v>
      </c>
    </row>
    <row r="214" spans="1:21" x14ac:dyDescent="0.25">
      <c r="A214">
        <v>438</v>
      </c>
      <c r="B214" t="s">
        <v>1025</v>
      </c>
      <c r="C214" t="s">
        <v>1026</v>
      </c>
      <c r="D214" t="s">
        <v>2050</v>
      </c>
      <c r="E214" t="s">
        <v>2222</v>
      </c>
      <c r="G214">
        <v>0</v>
      </c>
      <c r="I214">
        <v>0</v>
      </c>
      <c r="J214" t="s">
        <v>2051</v>
      </c>
      <c r="K214" t="s">
        <v>2051</v>
      </c>
      <c r="L214">
        <v>512</v>
      </c>
      <c r="M214" t="s">
        <v>2051</v>
      </c>
      <c r="N214" t="s">
        <v>2052</v>
      </c>
      <c r="O214" t="s">
        <v>2052</v>
      </c>
      <c r="P214" t="s">
        <v>2053</v>
      </c>
      <c r="Q214">
        <v>0</v>
      </c>
      <c r="S214">
        <v>8928</v>
      </c>
      <c r="U214" s="3" t="str">
        <f t="shared" si="3"/>
        <v>8928</v>
      </c>
    </row>
    <row r="215" spans="1:21" x14ac:dyDescent="0.25">
      <c r="A215">
        <v>439</v>
      </c>
      <c r="B215" t="s">
        <v>1027</v>
      </c>
      <c r="C215" t="s">
        <v>1028</v>
      </c>
      <c r="D215" t="s">
        <v>2050</v>
      </c>
      <c r="E215" t="s">
        <v>2223</v>
      </c>
      <c r="G215">
        <v>0</v>
      </c>
      <c r="H215">
        <v>2110</v>
      </c>
      <c r="I215">
        <v>0</v>
      </c>
      <c r="J215" t="s">
        <v>2052</v>
      </c>
      <c r="K215" t="s">
        <v>2051</v>
      </c>
      <c r="L215">
        <v>512</v>
      </c>
      <c r="M215" t="s">
        <v>2051</v>
      </c>
      <c r="N215" t="s">
        <v>2052</v>
      </c>
      <c r="O215" t="s">
        <v>2052</v>
      </c>
      <c r="P215" t="s">
        <v>2053</v>
      </c>
      <c r="Q215">
        <v>0</v>
      </c>
      <c r="S215">
        <v>2301</v>
      </c>
      <c r="U215" s="3" t="str">
        <f t="shared" si="3"/>
        <v>2301</v>
      </c>
    </row>
    <row r="216" spans="1:21" x14ac:dyDescent="0.25">
      <c r="A216">
        <v>440</v>
      </c>
      <c r="B216" t="s">
        <v>1029</v>
      </c>
      <c r="C216" t="s">
        <v>1030</v>
      </c>
      <c r="D216" t="s">
        <v>2050</v>
      </c>
      <c r="E216" t="s">
        <v>2224</v>
      </c>
      <c r="G216">
        <v>0</v>
      </c>
      <c r="H216">
        <v>2010</v>
      </c>
      <c r="I216">
        <v>0</v>
      </c>
      <c r="J216" t="s">
        <v>2052</v>
      </c>
      <c r="K216" t="s">
        <v>2051</v>
      </c>
      <c r="L216">
        <v>512</v>
      </c>
      <c r="M216" t="s">
        <v>2051</v>
      </c>
      <c r="N216" t="s">
        <v>2052</v>
      </c>
      <c r="O216" t="s">
        <v>2052</v>
      </c>
      <c r="P216" t="s">
        <v>2053</v>
      </c>
      <c r="Q216">
        <v>0</v>
      </c>
      <c r="S216">
        <v>6028</v>
      </c>
      <c r="U216" s="3" t="str">
        <f t="shared" si="3"/>
        <v>6028</v>
      </c>
    </row>
    <row r="217" spans="1:21" x14ac:dyDescent="0.25">
      <c r="A217">
        <v>441</v>
      </c>
      <c r="B217" t="s">
        <v>1031</v>
      </c>
      <c r="C217" t="s">
        <v>1032</v>
      </c>
      <c r="D217" t="s">
        <v>2050</v>
      </c>
      <c r="E217" t="s">
        <v>2225</v>
      </c>
      <c r="G217">
        <v>0</v>
      </c>
      <c r="H217">
        <v>2005</v>
      </c>
      <c r="I217">
        <v>0</v>
      </c>
      <c r="J217" t="s">
        <v>2052</v>
      </c>
      <c r="K217" t="s">
        <v>2051</v>
      </c>
      <c r="L217">
        <v>512</v>
      </c>
      <c r="M217" t="s">
        <v>2051</v>
      </c>
      <c r="N217" t="s">
        <v>2052</v>
      </c>
      <c r="O217" t="s">
        <v>2052</v>
      </c>
      <c r="P217" t="s">
        <v>2053</v>
      </c>
      <c r="Q217">
        <v>0</v>
      </c>
      <c r="S217">
        <v>2676</v>
      </c>
      <c r="U217" s="3" t="str">
        <f t="shared" si="3"/>
        <v>2676</v>
      </c>
    </row>
    <row r="218" spans="1:21" x14ac:dyDescent="0.25">
      <c r="A218">
        <v>442</v>
      </c>
      <c r="B218" t="s">
        <v>1033</v>
      </c>
      <c r="C218" t="s">
        <v>1034</v>
      </c>
      <c r="D218" t="s">
        <v>2050</v>
      </c>
      <c r="E218" t="s">
        <v>2226</v>
      </c>
      <c r="G218">
        <v>0</v>
      </c>
      <c r="I218">
        <v>0</v>
      </c>
      <c r="J218" t="s">
        <v>2051</v>
      </c>
      <c r="K218" t="s">
        <v>2051</v>
      </c>
      <c r="L218">
        <v>512</v>
      </c>
      <c r="M218" t="s">
        <v>2051</v>
      </c>
      <c r="N218" t="s">
        <v>2052</v>
      </c>
      <c r="O218" t="s">
        <v>2052</v>
      </c>
      <c r="P218" t="s">
        <v>2053</v>
      </c>
      <c r="Q218">
        <v>0</v>
      </c>
      <c r="S218">
        <v>7140</v>
      </c>
      <c r="U218" s="3" t="str">
        <f t="shared" si="3"/>
        <v>7140</v>
      </c>
    </row>
    <row r="219" spans="1:21" x14ac:dyDescent="0.25">
      <c r="A219">
        <v>443</v>
      </c>
      <c r="B219" t="s">
        <v>1035</v>
      </c>
      <c r="C219" t="s">
        <v>1036</v>
      </c>
      <c r="D219" t="s">
        <v>2050</v>
      </c>
      <c r="E219" t="s">
        <v>2227</v>
      </c>
      <c r="G219">
        <v>0</v>
      </c>
      <c r="H219">
        <v>2221</v>
      </c>
      <c r="I219">
        <v>0</v>
      </c>
      <c r="J219" t="s">
        <v>2052</v>
      </c>
      <c r="K219" t="s">
        <v>2051</v>
      </c>
      <c r="L219">
        <v>512</v>
      </c>
      <c r="M219" t="s">
        <v>2051</v>
      </c>
      <c r="N219" t="s">
        <v>2052</v>
      </c>
      <c r="O219" t="s">
        <v>2052</v>
      </c>
      <c r="P219" t="s">
        <v>2053</v>
      </c>
      <c r="Q219">
        <v>0</v>
      </c>
      <c r="S219">
        <v>4026</v>
      </c>
      <c r="U219" s="3" t="str">
        <f t="shared" si="3"/>
        <v>4026</v>
      </c>
    </row>
    <row r="220" spans="1:21" x14ac:dyDescent="0.25">
      <c r="A220">
        <v>444</v>
      </c>
      <c r="B220" t="s">
        <v>1037</v>
      </c>
      <c r="C220" t="s">
        <v>1038</v>
      </c>
      <c r="D220" t="s">
        <v>2050</v>
      </c>
      <c r="E220" t="s">
        <v>2228</v>
      </c>
      <c r="G220">
        <v>0</v>
      </c>
      <c r="I220">
        <v>0</v>
      </c>
      <c r="J220" t="s">
        <v>2052</v>
      </c>
      <c r="K220" t="s">
        <v>2051</v>
      </c>
      <c r="L220">
        <v>512</v>
      </c>
      <c r="M220" t="s">
        <v>2051</v>
      </c>
      <c r="N220" t="s">
        <v>2052</v>
      </c>
      <c r="O220" t="s">
        <v>2052</v>
      </c>
      <c r="P220" t="s">
        <v>2053</v>
      </c>
      <c r="Q220">
        <v>0</v>
      </c>
      <c r="S220">
        <v>2900</v>
      </c>
      <c r="U220" s="3" t="str">
        <f t="shared" si="3"/>
        <v>2900</v>
      </c>
    </row>
    <row r="221" spans="1:21" x14ac:dyDescent="0.25">
      <c r="A221">
        <v>445</v>
      </c>
      <c r="B221" t="s">
        <v>1039</v>
      </c>
      <c r="C221" t="s">
        <v>1040</v>
      </c>
      <c r="D221" t="s">
        <v>2050</v>
      </c>
      <c r="E221" t="s">
        <v>2229</v>
      </c>
      <c r="G221">
        <v>0</v>
      </c>
      <c r="H221">
        <v>2100</v>
      </c>
      <c r="I221">
        <v>0</v>
      </c>
      <c r="J221" t="s">
        <v>2052</v>
      </c>
      <c r="K221" t="s">
        <v>2051</v>
      </c>
      <c r="L221">
        <v>512</v>
      </c>
      <c r="M221" t="s">
        <v>2051</v>
      </c>
      <c r="N221" t="s">
        <v>2052</v>
      </c>
      <c r="O221" t="s">
        <v>2052</v>
      </c>
      <c r="P221" t="s">
        <v>2053</v>
      </c>
      <c r="Q221">
        <v>0</v>
      </c>
      <c r="S221">
        <v>6874</v>
      </c>
      <c r="U221" s="3" t="str">
        <f t="shared" si="3"/>
        <v>6874</v>
      </c>
    </row>
    <row r="222" spans="1:21" x14ac:dyDescent="0.25">
      <c r="A222">
        <v>446</v>
      </c>
      <c r="B222" t="s">
        <v>1041</v>
      </c>
      <c r="C222" t="s">
        <v>1042</v>
      </c>
      <c r="D222" t="s">
        <v>2050</v>
      </c>
      <c r="E222" t="s">
        <v>2230</v>
      </c>
      <c r="G222">
        <v>0</v>
      </c>
      <c r="H222">
        <v>2004</v>
      </c>
      <c r="I222">
        <v>0</v>
      </c>
      <c r="J222" t="s">
        <v>2052</v>
      </c>
      <c r="K222" t="s">
        <v>2051</v>
      </c>
      <c r="L222">
        <v>512</v>
      </c>
      <c r="M222" t="s">
        <v>2051</v>
      </c>
      <c r="N222" t="s">
        <v>2052</v>
      </c>
      <c r="O222" t="s">
        <v>2052</v>
      </c>
      <c r="P222" t="s">
        <v>2053</v>
      </c>
      <c r="Q222">
        <v>0</v>
      </c>
      <c r="S222">
        <v>3545</v>
      </c>
      <c r="U222" s="3" t="str">
        <f t="shared" si="3"/>
        <v>3545</v>
      </c>
    </row>
    <row r="223" spans="1:21" x14ac:dyDescent="0.25">
      <c r="A223">
        <v>447</v>
      </c>
      <c r="B223" t="s">
        <v>1043</v>
      </c>
      <c r="C223" t="s">
        <v>1044</v>
      </c>
      <c r="D223" t="s">
        <v>2050</v>
      </c>
      <c r="G223">
        <v>0</v>
      </c>
      <c r="I223">
        <v>0</v>
      </c>
      <c r="J223" t="s">
        <v>2052</v>
      </c>
      <c r="K223" t="s">
        <v>2051</v>
      </c>
      <c r="L223">
        <v>512</v>
      </c>
      <c r="M223" t="s">
        <v>2051</v>
      </c>
      <c r="N223" t="s">
        <v>2052</v>
      </c>
      <c r="O223" t="s">
        <v>2052</v>
      </c>
      <c r="P223" t="s">
        <v>2053</v>
      </c>
      <c r="Q223">
        <v>0</v>
      </c>
      <c r="S223">
        <v>5181</v>
      </c>
      <c r="U223" s="3" t="str">
        <f t="shared" si="3"/>
        <v>5181</v>
      </c>
    </row>
    <row r="224" spans="1:21" x14ac:dyDescent="0.25">
      <c r="A224">
        <v>448</v>
      </c>
      <c r="B224" t="s">
        <v>1045</v>
      </c>
      <c r="C224" t="s">
        <v>1046</v>
      </c>
      <c r="D224" t="s">
        <v>2050</v>
      </c>
      <c r="G224">
        <v>0</v>
      </c>
      <c r="I224">
        <v>0</v>
      </c>
      <c r="J224" t="s">
        <v>2052</v>
      </c>
      <c r="K224" t="s">
        <v>2051</v>
      </c>
      <c r="L224">
        <v>512</v>
      </c>
      <c r="M224" t="s">
        <v>2051</v>
      </c>
      <c r="N224" t="s">
        <v>2052</v>
      </c>
      <c r="O224" t="s">
        <v>2052</v>
      </c>
      <c r="P224" t="s">
        <v>2053</v>
      </c>
      <c r="Q224">
        <v>0</v>
      </c>
      <c r="S224">
        <v>6516</v>
      </c>
      <c r="U224" s="3" t="str">
        <f t="shared" si="3"/>
        <v>6516</v>
      </c>
    </row>
    <row r="225" spans="1:21" x14ac:dyDescent="0.25">
      <c r="A225">
        <v>449</v>
      </c>
      <c r="B225" t="s">
        <v>1047</v>
      </c>
      <c r="C225" t="s">
        <v>1048</v>
      </c>
      <c r="D225" t="s">
        <v>2050</v>
      </c>
      <c r="G225">
        <v>0</v>
      </c>
      <c r="I225">
        <v>0</v>
      </c>
      <c r="J225" t="s">
        <v>2052</v>
      </c>
      <c r="K225" t="s">
        <v>2051</v>
      </c>
      <c r="L225">
        <v>512</v>
      </c>
      <c r="M225" t="s">
        <v>2051</v>
      </c>
      <c r="N225" t="s">
        <v>2052</v>
      </c>
      <c r="O225" t="s">
        <v>2052</v>
      </c>
      <c r="P225" t="s">
        <v>2053</v>
      </c>
      <c r="Q225">
        <v>0</v>
      </c>
      <c r="S225">
        <v>3914</v>
      </c>
      <c r="U225" s="3" t="str">
        <f t="shared" si="3"/>
        <v>3914</v>
      </c>
    </row>
    <row r="226" spans="1:21" x14ac:dyDescent="0.25">
      <c r="A226">
        <v>450</v>
      </c>
      <c r="B226" t="s">
        <v>1049</v>
      </c>
      <c r="C226" t="s">
        <v>1050</v>
      </c>
      <c r="D226" t="s">
        <v>2050</v>
      </c>
      <c r="E226" t="s">
        <v>1574</v>
      </c>
      <c r="G226">
        <v>0</v>
      </c>
      <c r="I226">
        <v>0</v>
      </c>
      <c r="J226" t="s">
        <v>2052</v>
      </c>
      <c r="K226" t="s">
        <v>2051</v>
      </c>
      <c r="L226">
        <v>512</v>
      </c>
      <c r="M226" t="s">
        <v>2051</v>
      </c>
      <c r="N226" t="s">
        <v>2052</v>
      </c>
      <c r="O226" t="s">
        <v>2052</v>
      </c>
      <c r="P226" t="s">
        <v>2053</v>
      </c>
      <c r="Q226">
        <v>0</v>
      </c>
      <c r="S226">
        <v>6791</v>
      </c>
      <c r="U226" s="3" t="str">
        <f t="shared" si="3"/>
        <v>6791</v>
      </c>
    </row>
    <row r="227" spans="1:21" x14ac:dyDescent="0.25">
      <c r="A227">
        <v>451</v>
      </c>
      <c r="B227" t="s">
        <v>1051</v>
      </c>
      <c r="C227" t="s">
        <v>1052</v>
      </c>
      <c r="D227" t="s">
        <v>2050</v>
      </c>
      <c r="G227">
        <v>0</v>
      </c>
      <c r="H227">
        <v>2214</v>
      </c>
      <c r="I227">
        <v>0</v>
      </c>
      <c r="J227" t="s">
        <v>2052</v>
      </c>
      <c r="K227" t="s">
        <v>2051</v>
      </c>
      <c r="L227">
        <v>512</v>
      </c>
      <c r="M227" t="s">
        <v>2051</v>
      </c>
      <c r="N227" t="s">
        <v>2052</v>
      </c>
      <c r="O227" t="s">
        <v>2052</v>
      </c>
      <c r="P227" t="s">
        <v>2053</v>
      </c>
      <c r="Q227">
        <v>0</v>
      </c>
      <c r="S227">
        <v>6576</v>
      </c>
      <c r="U227" s="3" t="str">
        <f t="shared" si="3"/>
        <v>6576</v>
      </c>
    </row>
    <row r="228" spans="1:21" x14ac:dyDescent="0.25">
      <c r="A228">
        <v>452</v>
      </c>
      <c r="B228" t="s">
        <v>1053</v>
      </c>
      <c r="C228" t="s">
        <v>1054</v>
      </c>
      <c r="D228" t="s">
        <v>2050</v>
      </c>
      <c r="E228" t="s">
        <v>2231</v>
      </c>
      <c r="G228">
        <v>0</v>
      </c>
      <c r="H228">
        <v>2110</v>
      </c>
      <c r="I228">
        <v>0</v>
      </c>
      <c r="J228" t="s">
        <v>2052</v>
      </c>
      <c r="K228" t="s">
        <v>2051</v>
      </c>
      <c r="L228">
        <v>512</v>
      </c>
      <c r="M228" t="s">
        <v>2051</v>
      </c>
      <c r="N228" t="s">
        <v>2052</v>
      </c>
      <c r="O228" t="s">
        <v>2052</v>
      </c>
      <c r="P228" t="s">
        <v>2053</v>
      </c>
      <c r="Q228">
        <v>0</v>
      </c>
      <c r="S228">
        <v>1662</v>
      </c>
      <c r="U228" s="3" t="str">
        <f t="shared" si="3"/>
        <v>1662</v>
      </c>
    </row>
    <row r="229" spans="1:21" x14ac:dyDescent="0.25">
      <c r="A229">
        <v>453</v>
      </c>
      <c r="B229" t="s">
        <v>1055</v>
      </c>
      <c r="D229" t="s">
        <v>2050</v>
      </c>
      <c r="G229">
        <v>0</v>
      </c>
      <c r="I229">
        <v>0</v>
      </c>
      <c r="J229" t="s">
        <v>2052</v>
      </c>
      <c r="K229" t="s">
        <v>2051</v>
      </c>
      <c r="L229">
        <v>512</v>
      </c>
      <c r="M229" t="s">
        <v>2051</v>
      </c>
      <c r="N229" t="s">
        <v>2052</v>
      </c>
      <c r="O229" t="s">
        <v>2052</v>
      </c>
      <c r="P229" t="s">
        <v>2053</v>
      </c>
      <c r="Q229">
        <v>0</v>
      </c>
      <c r="U229" s="3" t="str">
        <f t="shared" si="3"/>
        <v/>
      </c>
    </row>
    <row r="230" spans="1:21" x14ac:dyDescent="0.25">
      <c r="A230">
        <v>454</v>
      </c>
      <c r="B230" t="s">
        <v>1056</v>
      </c>
      <c r="D230" t="s">
        <v>2050</v>
      </c>
      <c r="G230">
        <v>0</v>
      </c>
      <c r="I230">
        <v>0</v>
      </c>
      <c r="J230" t="s">
        <v>2052</v>
      </c>
      <c r="K230" t="s">
        <v>2051</v>
      </c>
      <c r="L230">
        <v>512</v>
      </c>
      <c r="M230" t="s">
        <v>2051</v>
      </c>
      <c r="N230" t="s">
        <v>2052</v>
      </c>
      <c r="O230" t="s">
        <v>2052</v>
      </c>
      <c r="P230" t="s">
        <v>2053</v>
      </c>
      <c r="Q230">
        <v>0</v>
      </c>
      <c r="S230">
        <v>1775</v>
      </c>
      <c r="U230" s="3" t="str">
        <f t="shared" si="3"/>
        <v>1775</v>
      </c>
    </row>
    <row r="231" spans="1:21" x14ac:dyDescent="0.25">
      <c r="A231">
        <v>455</v>
      </c>
      <c r="B231" t="s">
        <v>1057</v>
      </c>
      <c r="D231" t="s">
        <v>2050</v>
      </c>
      <c r="G231">
        <v>0</v>
      </c>
      <c r="I231">
        <v>0</v>
      </c>
      <c r="J231" t="s">
        <v>2052</v>
      </c>
      <c r="K231" t="s">
        <v>2051</v>
      </c>
      <c r="L231">
        <v>512</v>
      </c>
      <c r="M231" t="s">
        <v>2051</v>
      </c>
      <c r="N231" t="s">
        <v>2052</v>
      </c>
      <c r="O231" t="s">
        <v>2052</v>
      </c>
      <c r="P231" t="s">
        <v>2053</v>
      </c>
      <c r="Q231">
        <v>0</v>
      </c>
      <c r="S231">
        <v>8487</v>
      </c>
      <c r="U231" s="3" t="str">
        <f t="shared" si="3"/>
        <v>8487</v>
      </c>
    </row>
    <row r="232" spans="1:21" x14ac:dyDescent="0.25">
      <c r="A232">
        <v>456</v>
      </c>
      <c r="B232" t="s">
        <v>1058</v>
      </c>
      <c r="D232" t="s">
        <v>2050</v>
      </c>
      <c r="G232">
        <v>0</v>
      </c>
      <c r="I232">
        <v>0</v>
      </c>
      <c r="J232" t="s">
        <v>2052</v>
      </c>
      <c r="K232" t="s">
        <v>2051</v>
      </c>
      <c r="L232">
        <v>512</v>
      </c>
      <c r="M232" t="s">
        <v>2051</v>
      </c>
      <c r="N232" t="s">
        <v>2052</v>
      </c>
      <c r="O232" t="s">
        <v>2052</v>
      </c>
      <c r="P232" t="s">
        <v>2053</v>
      </c>
      <c r="Q232">
        <v>0</v>
      </c>
      <c r="S232">
        <v>7906</v>
      </c>
      <c r="U232" s="3" t="str">
        <f t="shared" si="3"/>
        <v>7906</v>
      </c>
    </row>
    <row r="233" spans="1:21" x14ac:dyDescent="0.25">
      <c r="A233">
        <v>457</v>
      </c>
      <c r="B233" t="s">
        <v>1059</v>
      </c>
      <c r="D233" t="s">
        <v>2050</v>
      </c>
      <c r="G233">
        <v>0</v>
      </c>
      <c r="I233">
        <v>0</v>
      </c>
      <c r="J233" t="s">
        <v>2052</v>
      </c>
      <c r="K233" t="s">
        <v>2051</v>
      </c>
      <c r="L233">
        <v>512</v>
      </c>
      <c r="M233" t="s">
        <v>2051</v>
      </c>
      <c r="N233" t="s">
        <v>2052</v>
      </c>
      <c r="O233" t="s">
        <v>2052</v>
      </c>
      <c r="P233" t="s">
        <v>2053</v>
      </c>
      <c r="Q233">
        <v>0</v>
      </c>
      <c r="S233">
        <v>4756</v>
      </c>
      <c r="U233" s="3" t="str">
        <f t="shared" si="3"/>
        <v>4756</v>
      </c>
    </row>
    <row r="234" spans="1:21" x14ac:dyDescent="0.25">
      <c r="A234">
        <v>458</v>
      </c>
      <c r="B234" t="s">
        <v>1060</v>
      </c>
      <c r="D234" t="s">
        <v>2050</v>
      </c>
      <c r="G234">
        <v>0</v>
      </c>
      <c r="I234">
        <v>0</v>
      </c>
      <c r="J234" t="s">
        <v>2052</v>
      </c>
      <c r="K234" t="s">
        <v>2051</v>
      </c>
      <c r="L234">
        <v>512</v>
      </c>
      <c r="M234" t="s">
        <v>2051</v>
      </c>
      <c r="N234" t="s">
        <v>2052</v>
      </c>
      <c r="O234" t="s">
        <v>2052</v>
      </c>
      <c r="P234" t="s">
        <v>2053</v>
      </c>
      <c r="Q234">
        <v>0</v>
      </c>
      <c r="S234">
        <v>1388</v>
      </c>
      <c r="U234" s="3" t="str">
        <f t="shared" si="3"/>
        <v>1388</v>
      </c>
    </row>
    <row r="235" spans="1:21" x14ac:dyDescent="0.25">
      <c r="A235">
        <v>459</v>
      </c>
      <c r="B235" t="s">
        <v>1061</v>
      </c>
      <c r="D235" t="s">
        <v>2050</v>
      </c>
      <c r="G235">
        <v>0</v>
      </c>
      <c r="I235">
        <v>0</v>
      </c>
      <c r="J235" t="s">
        <v>2052</v>
      </c>
      <c r="K235" t="s">
        <v>2051</v>
      </c>
      <c r="L235">
        <v>512</v>
      </c>
      <c r="M235" t="s">
        <v>2051</v>
      </c>
      <c r="N235" t="s">
        <v>2052</v>
      </c>
      <c r="O235" t="s">
        <v>2052</v>
      </c>
      <c r="P235" t="s">
        <v>2053</v>
      </c>
      <c r="Q235">
        <v>0</v>
      </c>
      <c r="S235">
        <v>6826</v>
      </c>
      <c r="U235" s="3" t="str">
        <f t="shared" si="3"/>
        <v>6826</v>
      </c>
    </row>
    <row r="236" spans="1:21" x14ac:dyDescent="0.25">
      <c r="A236">
        <v>460</v>
      </c>
      <c r="B236" t="s">
        <v>1062</v>
      </c>
      <c r="D236" t="s">
        <v>2050</v>
      </c>
      <c r="G236">
        <v>0</v>
      </c>
      <c r="I236">
        <v>0</v>
      </c>
      <c r="J236" t="s">
        <v>2052</v>
      </c>
      <c r="K236" t="s">
        <v>2051</v>
      </c>
      <c r="L236">
        <v>512</v>
      </c>
      <c r="M236" t="s">
        <v>2051</v>
      </c>
      <c r="N236" t="s">
        <v>2052</v>
      </c>
      <c r="O236" t="s">
        <v>2052</v>
      </c>
      <c r="P236" t="s">
        <v>2053</v>
      </c>
      <c r="Q236">
        <v>0</v>
      </c>
      <c r="S236">
        <v>5994</v>
      </c>
      <c r="U236" s="3" t="str">
        <f t="shared" si="3"/>
        <v>5994</v>
      </c>
    </row>
    <row r="237" spans="1:21" x14ac:dyDescent="0.25">
      <c r="A237">
        <v>461</v>
      </c>
      <c r="B237" t="s">
        <v>1063</v>
      </c>
      <c r="D237" t="s">
        <v>2050</v>
      </c>
      <c r="G237">
        <v>0</v>
      </c>
      <c r="I237">
        <v>0</v>
      </c>
      <c r="J237" t="s">
        <v>2052</v>
      </c>
      <c r="K237" t="s">
        <v>2051</v>
      </c>
      <c r="L237">
        <v>512</v>
      </c>
      <c r="M237" t="s">
        <v>2051</v>
      </c>
      <c r="N237" t="s">
        <v>2052</v>
      </c>
      <c r="O237" t="s">
        <v>2052</v>
      </c>
      <c r="P237" t="s">
        <v>2053</v>
      </c>
      <c r="Q237">
        <v>0</v>
      </c>
      <c r="S237">
        <v>3227</v>
      </c>
      <c r="U237" s="3" t="str">
        <f t="shared" si="3"/>
        <v>3227</v>
      </c>
    </row>
    <row r="238" spans="1:21" x14ac:dyDescent="0.25">
      <c r="A238">
        <v>462</v>
      </c>
      <c r="B238" t="s">
        <v>1064</v>
      </c>
      <c r="C238" t="s">
        <v>1065</v>
      </c>
      <c r="D238" t="s">
        <v>2050</v>
      </c>
      <c r="E238" t="s">
        <v>2232</v>
      </c>
      <c r="G238">
        <v>0</v>
      </c>
      <c r="H238">
        <v>2200</v>
      </c>
      <c r="I238">
        <v>0</v>
      </c>
      <c r="J238" t="s">
        <v>2052</v>
      </c>
      <c r="K238" t="s">
        <v>2051</v>
      </c>
      <c r="L238">
        <v>512</v>
      </c>
      <c r="M238" t="s">
        <v>2051</v>
      </c>
      <c r="N238" t="s">
        <v>2052</v>
      </c>
      <c r="O238" t="s">
        <v>2052</v>
      </c>
      <c r="P238" t="s">
        <v>2053</v>
      </c>
      <c r="Q238">
        <v>0</v>
      </c>
      <c r="S238">
        <v>1011</v>
      </c>
      <c r="U238" s="3" t="str">
        <f t="shared" si="3"/>
        <v>1011</v>
      </c>
    </row>
    <row r="239" spans="1:21" x14ac:dyDescent="0.25">
      <c r="A239">
        <v>463</v>
      </c>
      <c r="B239" t="s">
        <v>1066</v>
      </c>
      <c r="C239" t="s">
        <v>1067</v>
      </c>
      <c r="D239" t="s">
        <v>2050</v>
      </c>
      <c r="E239" t="s">
        <v>2233</v>
      </c>
      <c r="G239">
        <v>0</v>
      </c>
      <c r="H239">
        <v>2213</v>
      </c>
      <c r="I239">
        <v>0</v>
      </c>
      <c r="J239" t="s">
        <v>2052</v>
      </c>
      <c r="K239" t="s">
        <v>2051</v>
      </c>
      <c r="L239">
        <v>512</v>
      </c>
      <c r="M239" t="s">
        <v>2051</v>
      </c>
      <c r="N239" t="s">
        <v>2052</v>
      </c>
      <c r="O239" t="s">
        <v>2052</v>
      </c>
      <c r="P239" t="s">
        <v>2053</v>
      </c>
      <c r="Q239">
        <v>0</v>
      </c>
      <c r="S239">
        <v>1203</v>
      </c>
      <c r="U239" s="3" t="str">
        <f t="shared" si="3"/>
        <v>1203</v>
      </c>
    </row>
    <row r="240" spans="1:21" x14ac:dyDescent="0.25">
      <c r="A240">
        <v>464</v>
      </c>
      <c r="B240" t="s">
        <v>1068</v>
      </c>
      <c r="C240" t="s">
        <v>1069</v>
      </c>
      <c r="D240" t="s">
        <v>2050</v>
      </c>
      <c r="E240" t="s">
        <v>2234</v>
      </c>
      <c r="G240">
        <v>0</v>
      </c>
      <c r="H240">
        <v>2110</v>
      </c>
      <c r="I240">
        <v>0</v>
      </c>
      <c r="J240" t="s">
        <v>2052</v>
      </c>
      <c r="K240" t="s">
        <v>2051</v>
      </c>
      <c r="L240">
        <v>512</v>
      </c>
      <c r="M240" t="s">
        <v>2051</v>
      </c>
      <c r="N240" t="s">
        <v>2052</v>
      </c>
      <c r="O240" t="s">
        <v>2052</v>
      </c>
      <c r="P240" t="s">
        <v>2053</v>
      </c>
      <c r="Q240">
        <v>0</v>
      </c>
      <c r="S240">
        <v>2388</v>
      </c>
      <c r="U240" s="3" t="str">
        <f t="shared" si="3"/>
        <v>2388</v>
      </c>
    </row>
    <row r="241" spans="1:21" x14ac:dyDescent="0.25">
      <c r="A241">
        <v>473</v>
      </c>
      <c r="B241" t="s">
        <v>1070</v>
      </c>
      <c r="C241" t="s">
        <v>1071</v>
      </c>
      <c r="D241" t="s">
        <v>2050</v>
      </c>
      <c r="E241" t="s">
        <v>2235</v>
      </c>
      <c r="G241">
        <v>0</v>
      </c>
      <c r="H241">
        <v>5131</v>
      </c>
      <c r="I241">
        <v>0</v>
      </c>
      <c r="J241" t="s">
        <v>2052</v>
      </c>
      <c r="K241" t="s">
        <v>2051</v>
      </c>
      <c r="L241">
        <v>0</v>
      </c>
      <c r="M241" t="s">
        <v>2051</v>
      </c>
      <c r="N241" t="s">
        <v>2052</v>
      </c>
      <c r="O241" t="s">
        <v>2052</v>
      </c>
      <c r="P241" t="s">
        <v>2053</v>
      </c>
      <c r="Q241">
        <v>0</v>
      </c>
      <c r="S241">
        <v>5684</v>
      </c>
      <c r="U241" s="3" t="str">
        <f t="shared" si="3"/>
        <v>5684</v>
      </c>
    </row>
    <row r="242" spans="1:21" x14ac:dyDescent="0.25">
      <c r="A242">
        <v>465</v>
      </c>
      <c r="B242" t="s">
        <v>1072</v>
      </c>
      <c r="C242" t="s">
        <v>1073</v>
      </c>
      <c r="D242" t="s">
        <v>2050</v>
      </c>
      <c r="E242" t="s">
        <v>2236</v>
      </c>
      <c r="G242">
        <v>0</v>
      </c>
      <c r="H242">
        <v>2200</v>
      </c>
      <c r="I242">
        <v>0</v>
      </c>
      <c r="J242" t="s">
        <v>2052</v>
      </c>
      <c r="K242" t="s">
        <v>2051</v>
      </c>
      <c r="L242">
        <v>512</v>
      </c>
      <c r="M242" t="s">
        <v>2051</v>
      </c>
      <c r="N242" t="s">
        <v>2052</v>
      </c>
      <c r="O242" t="s">
        <v>2052</v>
      </c>
      <c r="P242" t="s">
        <v>2053</v>
      </c>
      <c r="Q242">
        <v>0</v>
      </c>
      <c r="S242">
        <v>3289</v>
      </c>
      <c r="U242" s="3" t="str">
        <f t="shared" si="3"/>
        <v>3289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topLeftCell="C163" workbookViewId="0">
      <selection activeCell="A217" sqref="A1:M236"/>
    </sheetView>
  </sheetViews>
  <sheetFormatPr baseColWidth="10" defaultRowHeight="15" x14ac:dyDescent="0.25"/>
  <cols>
    <col min="1" max="1" width="81.140625" bestFit="1" customWidth="1"/>
    <col min="2" max="2" width="21.42578125" bestFit="1" customWidth="1"/>
    <col min="3" max="3" width="31.85546875" bestFit="1" customWidth="1"/>
    <col min="4" max="4" width="21.42578125" bestFit="1" customWidth="1"/>
    <col min="5" max="5" width="45.85546875" bestFit="1" customWidth="1"/>
    <col min="6" max="6" width="20.85546875" bestFit="1" customWidth="1"/>
    <col min="7" max="7" width="28.7109375" bestFit="1" customWidth="1"/>
    <col min="8" max="8" width="28.7109375" customWidth="1"/>
    <col min="9" max="9" width="22.5703125" bestFit="1" customWidth="1"/>
    <col min="10" max="10" width="14.28515625" customWidth="1"/>
    <col min="11" max="11" width="19" customWidth="1"/>
    <col min="12" max="12" width="14" style="5" bestFit="1" customWidth="1"/>
    <col min="13" max="13" width="18.5703125" bestFit="1" customWidth="1"/>
  </cols>
  <sheetData>
    <row r="1" spans="1:13" x14ac:dyDescent="0.25">
      <c r="A1" s="1" t="s">
        <v>1144</v>
      </c>
      <c r="B1" s="1" t="s">
        <v>1145</v>
      </c>
      <c r="C1" s="1" t="s">
        <v>1146</v>
      </c>
      <c r="D1" s="1" t="s">
        <v>1147</v>
      </c>
      <c r="E1" s="1" t="s">
        <v>1148</v>
      </c>
      <c r="F1" s="1" t="s">
        <v>1149</v>
      </c>
      <c r="G1" s="1" t="s">
        <v>1150</v>
      </c>
      <c r="H1" s="1" t="s">
        <v>2035</v>
      </c>
      <c r="I1" s="1" t="s">
        <v>602</v>
      </c>
      <c r="J1" s="1" t="s">
        <v>2</v>
      </c>
      <c r="K1" s="1" t="s">
        <v>2240</v>
      </c>
      <c r="L1" s="4" t="s">
        <v>2033</v>
      </c>
      <c r="M1" s="4" t="s">
        <v>2241</v>
      </c>
    </row>
    <row r="2" spans="1:13" hidden="1" x14ac:dyDescent="0.25">
      <c r="A2" t="s">
        <v>1151</v>
      </c>
      <c r="B2" t="s">
        <v>917</v>
      </c>
      <c r="C2" t="s">
        <v>917</v>
      </c>
      <c r="D2" t="s">
        <v>917</v>
      </c>
      <c r="E2" t="s">
        <v>1152</v>
      </c>
      <c r="G2" t="s">
        <v>1153</v>
      </c>
      <c r="H2" s="3" t="str">
        <f t="shared" ref="H2:H65" si="0">IF(OR(B2="",F2=""),"System User","VBL User")</f>
        <v>System User</v>
      </c>
      <c r="I2" s="3" t="str">
        <f t="shared" ref="I2:I65" si="1">CONCATENATE(F2,"|",B2)</f>
        <v>|sa-spadmin</v>
      </c>
      <c r="J2" s="3" t="str">
        <f>IFERROR(VLOOKUP(I2,Abacus!$E$1:$G$437,3,FALSE),"")</f>
        <v/>
      </c>
      <c r="K2" s="3" t="str">
        <f>IFERROR(VLOOKUP(I2,Abacus!$E$2:$G$438,2,FALSE),"")</f>
        <v/>
      </c>
      <c r="L2" s="3" t="str">
        <f>VLOOKUP(D2,Safecom!$B$2:$U$242,20,FALSE)</f>
        <v>8545</v>
      </c>
      <c r="M2" s="3" t="s">
        <v>2320</v>
      </c>
    </row>
    <row r="3" spans="1:13" hidden="1" x14ac:dyDescent="0.25">
      <c r="A3" t="s">
        <v>1154</v>
      </c>
      <c r="B3" t="s">
        <v>921</v>
      </c>
      <c r="C3" t="s">
        <v>921</v>
      </c>
      <c r="D3" t="s">
        <v>921</v>
      </c>
      <c r="E3" t="s">
        <v>1155</v>
      </c>
      <c r="G3" t="s">
        <v>1156</v>
      </c>
      <c r="H3" s="3" t="str">
        <f t="shared" si="0"/>
        <v>System User</v>
      </c>
      <c r="I3" s="3" t="str">
        <f t="shared" si="1"/>
        <v>|sa-spfarm</v>
      </c>
      <c r="J3" s="3" t="str">
        <f>IFERROR(VLOOKUP(I3,Abacus!$E$1:$G$437,3,FALSE),"")</f>
        <v/>
      </c>
      <c r="K3" s="3" t="str">
        <f>IFERROR(VLOOKUP(I3,Abacus!$E$2:$G$438,2,FALSE),"")</f>
        <v/>
      </c>
      <c r="L3" s="3" t="str">
        <f>VLOOKUP(D3,Safecom!$B$2:$U$242,20,FALSE)</f>
        <v>4132</v>
      </c>
      <c r="M3" s="3" t="s">
        <v>2320</v>
      </c>
    </row>
    <row r="4" spans="1:13" hidden="1" x14ac:dyDescent="0.25">
      <c r="A4" t="s">
        <v>1157</v>
      </c>
      <c r="B4" t="s">
        <v>933</v>
      </c>
      <c r="C4" t="s">
        <v>933</v>
      </c>
      <c r="D4" t="s">
        <v>933</v>
      </c>
      <c r="E4" t="s">
        <v>1158</v>
      </c>
      <c r="G4" t="s">
        <v>1159</v>
      </c>
      <c r="H4" s="3" t="str">
        <f t="shared" si="0"/>
        <v>System User</v>
      </c>
      <c r="I4" s="3" t="str">
        <f t="shared" si="1"/>
        <v>|sa-spuserprofile</v>
      </c>
      <c r="J4" s="3" t="str">
        <f>IFERROR(VLOOKUP(I4,Abacus!$E$1:$G$437,3,FALSE),"")</f>
        <v/>
      </c>
      <c r="K4" s="3" t="str">
        <f>IFERROR(VLOOKUP(I4,Abacus!$E$2:$G$438,2,FALSE),"")</f>
        <v/>
      </c>
      <c r="L4" s="3" t="str">
        <f>VLOOKUP(D4,Safecom!$B$2:$U$242,20,FALSE)</f>
        <v>2361</v>
      </c>
      <c r="M4" s="3" t="s">
        <v>2320</v>
      </c>
    </row>
    <row r="5" spans="1:13" hidden="1" x14ac:dyDescent="0.25">
      <c r="A5" t="s">
        <v>1174</v>
      </c>
      <c r="C5" t="s">
        <v>1062</v>
      </c>
      <c r="D5" t="s">
        <v>1062</v>
      </c>
      <c r="E5" t="s">
        <v>1175</v>
      </c>
      <c r="F5" t="s">
        <v>1062</v>
      </c>
      <c r="H5" s="3" t="str">
        <f t="shared" si="0"/>
        <v>System User</v>
      </c>
      <c r="I5" s="3" t="str">
        <f t="shared" si="1"/>
        <v>ZEG08|</v>
      </c>
      <c r="J5" s="3" t="str">
        <f>IFERROR(VLOOKUP(I5,Abacus!$E$1:$G$437,3,FALSE),"")</f>
        <v/>
      </c>
      <c r="K5" s="3" t="str">
        <f>IFERROR(VLOOKUP(I5,Abacus!$E$2:$G$438,2,FALSE),"")</f>
        <v/>
      </c>
      <c r="L5" s="3" t="str">
        <f>VLOOKUP(D5,Safecom!$B$2:$U$242,20,FALSE)</f>
        <v>5994</v>
      </c>
      <c r="M5" s="3" t="s">
        <v>2320</v>
      </c>
    </row>
    <row r="6" spans="1:13" hidden="1" x14ac:dyDescent="0.25">
      <c r="A6" t="s">
        <v>1176</v>
      </c>
      <c r="B6" t="s">
        <v>706</v>
      </c>
      <c r="C6" t="s">
        <v>706</v>
      </c>
      <c r="D6" t="s">
        <v>706</v>
      </c>
      <c r="E6" t="s">
        <v>1177</v>
      </c>
      <c r="G6" t="s">
        <v>1178</v>
      </c>
      <c r="H6" s="3" t="str">
        <f t="shared" si="0"/>
        <v>System User</v>
      </c>
      <c r="I6" s="3" t="str">
        <f t="shared" si="1"/>
        <v>|certenrollmen-Websrv</v>
      </c>
      <c r="J6" s="3" t="str">
        <f>IFERROR(VLOOKUP(I6,Abacus!$E$1:$G$437,3,FALSE),"")</f>
        <v/>
      </c>
      <c r="K6" s="3" t="str">
        <f>IFERROR(VLOOKUP(I6,Abacus!$E$2:$G$438,2,FALSE),"")</f>
        <v/>
      </c>
      <c r="L6" s="3" t="str">
        <f>VLOOKUP(D6,Safecom!$B$2:$U$242,20,FALSE)</f>
        <v>6194</v>
      </c>
      <c r="M6" s="3" t="s">
        <v>2320</v>
      </c>
    </row>
    <row r="7" spans="1:13" hidden="1" x14ac:dyDescent="0.25">
      <c r="A7" t="s">
        <v>1179</v>
      </c>
      <c r="B7" t="s">
        <v>1180</v>
      </c>
      <c r="C7" t="s">
        <v>726</v>
      </c>
      <c r="D7" t="s">
        <v>1180</v>
      </c>
      <c r="E7" t="s">
        <v>1181</v>
      </c>
      <c r="G7" t="s">
        <v>1182</v>
      </c>
      <c r="H7" s="3" t="str">
        <f t="shared" si="0"/>
        <v>System User</v>
      </c>
      <c r="I7" s="3" t="str">
        <f t="shared" si="1"/>
        <v>|evadmin</v>
      </c>
      <c r="J7" s="3" t="str">
        <f>IFERROR(VLOOKUP(I7,Abacus!$E$1:$G$437,3,FALSE),"")</f>
        <v/>
      </c>
      <c r="K7" s="3" t="str">
        <f>IFERROR(VLOOKUP(I7,Abacus!$E$2:$G$438,2,FALSE),"")</f>
        <v/>
      </c>
      <c r="L7" s="3" t="str">
        <f>VLOOKUP(D7,Safecom!$B$2:$U$242,20,FALSE)</f>
        <v>6904</v>
      </c>
      <c r="M7" s="3" t="s">
        <v>2320</v>
      </c>
    </row>
    <row r="8" spans="1:13" hidden="1" x14ac:dyDescent="0.25">
      <c r="A8" t="s">
        <v>1449</v>
      </c>
      <c r="C8" t="s">
        <v>623</v>
      </c>
      <c r="D8" t="s">
        <v>624</v>
      </c>
      <c r="E8" t="s">
        <v>1450</v>
      </c>
      <c r="F8" t="s">
        <v>624</v>
      </c>
      <c r="G8" t="s">
        <v>1451</v>
      </c>
      <c r="H8" s="3" t="str">
        <f t="shared" si="0"/>
        <v>System User</v>
      </c>
      <c r="I8" s="3" t="str">
        <f t="shared" si="1"/>
        <v>arv|</v>
      </c>
      <c r="J8" s="3" t="str">
        <f>IFERROR(VLOOKUP(I8,Abacus!$E$1:$G$437,3,FALSE),"")</f>
        <v/>
      </c>
      <c r="K8" s="3" t="str">
        <f>IFERROR(VLOOKUP(I8,Abacus!$E$2:$G$438,2,FALSE),"")</f>
        <v/>
      </c>
      <c r="L8" s="3" t="str">
        <f>VLOOKUP(D8,Safecom!$B$2:$U$242,20,FALSE)</f>
        <v>4864</v>
      </c>
      <c r="M8" s="3" t="s">
        <v>2320</v>
      </c>
    </row>
    <row r="9" spans="1:13" hidden="1" x14ac:dyDescent="0.25">
      <c r="A9" t="s">
        <v>1465</v>
      </c>
      <c r="B9" t="s">
        <v>919</v>
      </c>
      <c r="C9" t="s">
        <v>919</v>
      </c>
      <c r="D9" t="s">
        <v>919</v>
      </c>
      <c r="E9" t="s">
        <v>1466</v>
      </c>
      <c r="G9" t="s">
        <v>1467</v>
      </c>
      <c r="H9" s="3" t="str">
        <f t="shared" si="0"/>
        <v>System User</v>
      </c>
      <c r="I9" s="3" t="str">
        <f t="shared" si="1"/>
        <v>|sa-spcthub</v>
      </c>
      <c r="J9" s="3" t="str">
        <f>IFERROR(VLOOKUP(I9,Abacus!$E$1:$G$437,3,FALSE),"")</f>
        <v/>
      </c>
      <c r="K9" s="3" t="str">
        <f>IFERROR(VLOOKUP(I9,Abacus!$E$2:$G$438,2,FALSE),"")</f>
        <v/>
      </c>
      <c r="L9" s="3" t="str">
        <f>VLOOKUP(D9,Safecom!$B$2:$U$242,20,FALSE)</f>
        <v>5194</v>
      </c>
      <c r="M9" s="3" t="s">
        <v>2320</v>
      </c>
    </row>
    <row r="10" spans="1:13" hidden="1" x14ac:dyDescent="0.25">
      <c r="A10" t="s">
        <v>1468</v>
      </c>
      <c r="B10" t="s">
        <v>925</v>
      </c>
      <c r="C10" t="s">
        <v>925</v>
      </c>
      <c r="D10" t="s">
        <v>925</v>
      </c>
      <c r="E10" t="s">
        <v>1469</v>
      </c>
      <c r="G10" t="s">
        <v>1470</v>
      </c>
      <c r="H10" s="3" t="str">
        <f t="shared" si="0"/>
        <v>System User</v>
      </c>
      <c r="I10" s="3" t="str">
        <f t="shared" si="1"/>
        <v>|sa-spmysite</v>
      </c>
      <c r="J10" s="3" t="str">
        <f>IFERROR(VLOOKUP(I10,Abacus!$E$1:$G$437,3,FALSE),"")</f>
        <v/>
      </c>
      <c r="K10" s="3" t="str">
        <f>IFERROR(VLOOKUP(I10,Abacus!$E$2:$G$438,2,FALSE),"")</f>
        <v/>
      </c>
      <c r="L10" s="3" t="str">
        <f>VLOOKUP(D10,Safecom!$B$2:$U$242,20,FALSE)</f>
        <v>7362</v>
      </c>
      <c r="M10" s="3" t="s">
        <v>2320</v>
      </c>
    </row>
    <row r="11" spans="1:13" hidden="1" x14ac:dyDescent="0.25">
      <c r="A11" t="s">
        <v>1492</v>
      </c>
      <c r="C11" t="s">
        <v>1056</v>
      </c>
      <c r="D11" t="s">
        <v>1056</v>
      </c>
      <c r="E11" t="s">
        <v>1493</v>
      </c>
      <c r="F11" t="s">
        <v>1056</v>
      </c>
      <c r="H11" s="3" t="str">
        <f t="shared" si="0"/>
        <v>System User</v>
      </c>
      <c r="I11" s="3" t="str">
        <f t="shared" si="1"/>
        <v>ZEG02|</v>
      </c>
      <c r="J11" s="3" t="str">
        <f>IFERROR(VLOOKUP(I11,Abacus!$E$1:$G$437,3,FALSE),"")</f>
        <v/>
      </c>
      <c r="K11" s="3" t="str">
        <f>IFERROR(VLOOKUP(I11,Abacus!$E$2:$G$438,2,FALSE),"")</f>
        <v/>
      </c>
      <c r="L11" s="3" t="str">
        <f>VLOOKUP(D11,Safecom!$B$2:$U$242,20,FALSE)</f>
        <v>1775</v>
      </c>
      <c r="M11" s="3" t="s">
        <v>2320</v>
      </c>
    </row>
    <row r="12" spans="1:13" hidden="1" x14ac:dyDescent="0.25">
      <c r="A12" t="s">
        <v>1494</v>
      </c>
      <c r="C12" t="s">
        <v>1055</v>
      </c>
      <c r="D12" t="s">
        <v>1055</v>
      </c>
      <c r="E12" t="s">
        <v>1495</v>
      </c>
      <c r="F12" t="s">
        <v>1496</v>
      </c>
      <c r="H12" s="3" t="str">
        <f t="shared" si="0"/>
        <v>System User</v>
      </c>
      <c r="I12" s="3" t="str">
        <f t="shared" si="1"/>
        <v>ZegUser|</v>
      </c>
      <c r="J12" s="3" t="str">
        <f>IFERROR(VLOOKUP(I12,Abacus!$E$1:$G$437,3,FALSE),"")</f>
        <v/>
      </c>
      <c r="K12" s="3" t="str">
        <f>IFERROR(VLOOKUP(I12,Abacus!$E$2:$G$438,2,FALSE),"")</f>
        <v/>
      </c>
      <c r="L12" s="3" t="str">
        <f>VLOOKUP(D12,Safecom!$B$2:$U$242,20,FALSE)</f>
        <v/>
      </c>
      <c r="M12" s="3" t="s">
        <v>2320</v>
      </c>
    </row>
    <row r="13" spans="1:13" hidden="1" x14ac:dyDescent="0.25">
      <c r="A13" t="s">
        <v>1497</v>
      </c>
      <c r="C13" t="s">
        <v>1057</v>
      </c>
      <c r="D13" t="s">
        <v>1057</v>
      </c>
      <c r="E13" t="s">
        <v>1498</v>
      </c>
      <c r="F13" t="s">
        <v>1057</v>
      </c>
      <c r="H13" s="3" t="str">
        <f t="shared" si="0"/>
        <v>System User</v>
      </c>
      <c r="I13" s="3" t="str">
        <f t="shared" si="1"/>
        <v>ZEG03|</v>
      </c>
      <c r="J13" s="3" t="str">
        <f>IFERROR(VLOOKUP(I13,Abacus!$E$1:$G$437,3,FALSE),"")</f>
        <v/>
      </c>
      <c r="K13" s="3" t="str">
        <f>IFERROR(VLOOKUP(I13,Abacus!$E$2:$G$438,2,FALSE),"")</f>
        <v/>
      </c>
      <c r="L13" s="3" t="str">
        <f>VLOOKUP(D13,Safecom!$B$2:$U$242,20,FALSE)</f>
        <v>8487</v>
      </c>
      <c r="M13" s="3" t="s">
        <v>2320</v>
      </c>
    </row>
    <row r="14" spans="1:13" hidden="1" x14ac:dyDescent="0.25">
      <c r="A14" t="s">
        <v>1499</v>
      </c>
      <c r="C14" t="s">
        <v>1058</v>
      </c>
      <c r="D14" t="s">
        <v>1058</v>
      </c>
      <c r="E14" t="s">
        <v>1500</v>
      </c>
      <c r="F14" t="s">
        <v>1058</v>
      </c>
      <c r="H14" s="3" t="str">
        <f t="shared" si="0"/>
        <v>System User</v>
      </c>
      <c r="I14" s="3" t="str">
        <f t="shared" si="1"/>
        <v>ZEG04|</v>
      </c>
      <c r="J14" s="3" t="str">
        <f>IFERROR(VLOOKUP(I14,Abacus!$E$1:$G$437,3,FALSE),"")</f>
        <v/>
      </c>
      <c r="K14" s="3" t="str">
        <f>IFERROR(VLOOKUP(I14,Abacus!$E$2:$G$438,2,FALSE),"")</f>
        <v/>
      </c>
      <c r="L14" s="3" t="str">
        <f>VLOOKUP(D14,Safecom!$B$2:$U$242,20,FALSE)</f>
        <v>7906</v>
      </c>
      <c r="M14" s="3" t="s">
        <v>2320</v>
      </c>
    </row>
    <row r="15" spans="1:13" hidden="1" x14ac:dyDescent="0.25">
      <c r="A15" t="s">
        <v>1501</v>
      </c>
      <c r="C15" t="s">
        <v>1059</v>
      </c>
      <c r="D15" t="s">
        <v>1059</v>
      </c>
      <c r="E15" t="s">
        <v>1502</v>
      </c>
      <c r="F15" t="s">
        <v>1059</v>
      </c>
      <c r="H15" s="3" t="str">
        <f t="shared" si="0"/>
        <v>System User</v>
      </c>
      <c r="I15" s="3" t="str">
        <f t="shared" si="1"/>
        <v>ZEG05|</v>
      </c>
      <c r="J15" s="3" t="str">
        <f>IFERROR(VLOOKUP(I15,Abacus!$E$1:$G$437,3,FALSE),"")</f>
        <v/>
      </c>
      <c r="K15" s="3" t="str">
        <f>IFERROR(VLOOKUP(I15,Abacus!$E$2:$G$438,2,FALSE),"")</f>
        <v/>
      </c>
      <c r="L15" s="3" t="str">
        <f>VLOOKUP(D15,Safecom!$B$2:$U$242,20,FALSE)</f>
        <v>4756</v>
      </c>
      <c r="M15" s="3" t="s">
        <v>2320</v>
      </c>
    </row>
    <row r="16" spans="1:13" hidden="1" x14ac:dyDescent="0.25">
      <c r="A16" t="s">
        <v>1503</v>
      </c>
      <c r="C16" t="s">
        <v>1060</v>
      </c>
      <c r="D16" t="s">
        <v>1060</v>
      </c>
      <c r="E16" t="s">
        <v>1504</v>
      </c>
      <c r="F16" t="s">
        <v>1060</v>
      </c>
      <c r="H16" s="3" t="str">
        <f t="shared" si="0"/>
        <v>System User</v>
      </c>
      <c r="I16" s="3" t="str">
        <f t="shared" si="1"/>
        <v>ZEG06|</v>
      </c>
      <c r="J16" s="3" t="str">
        <f>IFERROR(VLOOKUP(I16,Abacus!$E$1:$G$437,3,FALSE),"")</f>
        <v/>
      </c>
      <c r="K16" s="3" t="str">
        <f>IFERROR(VLOOKUP(I16,Abacus!$E$2:$G$438,2,FALSE),"")</f>
        <v/>
      </c>
      <c r="L16" s="3" t="str">
        <f>VLOOKUP(D16,Safecom!$B$2:$U$242,20,FALSE)</f>
        <v>1388</v>
      </c>
      <c r="M16" s="3" t="s">
        <v>2320</v>
      </c>
    </row>
    <row r="17" spans="1:13" hidden="1" x14ac:dyDescent="0.25">
      <c r="A17" t="s">
        <v>1505</v>
      </c>
      <c r="C17" t="s">
        <v>1061</v>
      </c>
      <c r="D17" t="s">
        <v>1061</v>
      </c>
      <c r="E17" t="s">
        <v>1506</v>
      </c>
      <c r="F17" t="s">
        <v>1061</v>
      </c>
      <c r="H17" s="3" t="str">
        <f t="shared" si="0"/>
        <v>System User</v>
      </c>
      <c r="I17" s="3" t="str">
        <f t="shared" si="1"/>
        <v>ZEG07|</v>
      </c>
      <c r="J17" s="3" t="str">
        <f>IFERROR(VLOOKUP(I17,Abacus!$E$1:$G$437,3,FALSE),"")</f>
        <v/>
      </c>
      <c r="K17" s="3" t="str">
        <f>IFERROR(VLOOKUP(I17,Abacus!$E$2:$G$438,2,FALSE),"")</f>
        <v/>
      </c>
      <c r="L17" s="3" t="str">
        <f>VLOOKUP(D17,Safecom!$B$2:$U$242,20,FALSE)</f>
        <v>6826</v>
      </c>
      <c r="M17" s="3" t="s">
        <v>2320</v>
      </c>
    </row>
    <row r="18" spans="1:13" hidden="1" x14ac:dyDescent="0.25">
      <c r="A18" t="s">
        <v>1507</v>
      </c>
      <c r="B18" t="s">
        <v>660</v>
      </c>
      <c r="C18" t="s">
        <v>660</v>
      </c>
      <c r="D18" t="s">
        <v>660</v>
      </c>
      <c r="E18" t="s">
        <v>1508</v>
      </c>
      <c r="G18" t="s">
        <v>1509</v>
      </c>
      <c r="H18" s="3" t="str">
        <f t="shared" si="0"/>
        <v>System User</v>
      </c>
      <c r="I18" s="3" t="str">
        <f t="shared" si="1"/>
        <v>|bedips-term3</v>
      </c>
      <c r="J18" s="3" t="str">
        <f>IFERROR(VLOOKUP(I18,Abacus!$E$1:$G$437,3,FALSE),"")</f>
        <v/>
      </c>
      <c r="K18" s="3" t="str">
        <f>IFERROR(VLOOKUP(I18,Abacus!$E$2:$G$438,2,FALSE),"")</f>
        <v/>
      </c>
      <c r="L18" s="3" t="str">
        <f>VLOOKUP(D18,Safecom!$B$2:$U$242,20,FALSE)</f>
        <v>6186</v>
      </c>
      <c r="M18" s="3" t="s">
        <v>2320</v>
      </c>
    </row>
    <row r="19" spans="1:13" hidden="1" x14ac:dyDescent="0.25">
      <c r="A19" t="s">
        <v>1510</v>
      </c>
      <c r="C19" t="s">
        <v>1063</v>
      </c>
      <c r="D19" t="s">
        <v>1063</v>
      </c>
      <c r="E19" t="s">
        <v>1511</v>
      </c>
      <c r="F19" t="s">
        <v>1063</v>
      </c>
      <c r="H19" s="3" t="str">
        <f t="shared" si="0"/>
        <v>System User</v>
      </c>
      <c r="I19" s="3" t="str">
        <f t="shared" si="1"/>
        <v>ZEG09|</v>
      </c>
      <c r="J19" s="3" t="str">
        <f>IFERROR(VLOOKUP(I19,Abacus!$E$1:$G$437,3,FALSE),"")</f>
        <v/>
      </c>
      <c r="K19" s="3" t="str">
        <f>IFERROR(VLOOKUP(I19,Abacus!$E$2:$G$438,2,FALSE),"")</f>
        <v/>
      </c>
      <c r="L19" s="3" t="str">
        <f>VLOOKUP(D19,Safecom!$B$2:$U$242,20,FALSE)</f>
        <v>3227</v>
      </c>
      <c r="M19" s="3" t="s">
        <v>2320</v>
      </c>
    </row>
    <row r="20" spans="1:13" hidden="1" x14ac:dyDescent="0.25">
      <c r="A20" t="s">
        <v>1517</v>
      </c>
      <c r="C20" t="s">
        <v>1038</v>
      </c>
      <c r="D20" t="s">
        <v>1518</v>
      </c>
      <c r="E20" t="s">
        <v>1519</v>
      </c>
      <c r="F20" t="s">
        <v>1038</v>
      </c>
      <c r="G20" t="s">
        <v>1520</v>
      </c>
      <c r="H20" s="3" t="str">
        <f t="shared" si="0"/>
        <v>System User</v>
      </c>
      <c r="I20" s="3" t="str">
        <f t="shared" si="1"/>
        <v>Werkstatt|</v>
      </c>
      <c r="J20" s="3" t="str">
        <f>IFERROR(VLOOKUP(I20,Abacus!$E$1:$G$437,3,FALSE),"")</f>
        <v/>
      </c>
      <c r="K20" s="3" t="str">
        <f>IFERROR(VLOOKUP(I20,Abacus!$E$2:$G$438,2,FALSE),"")</f>
        <v/>
      </c>
      <c r="L20" s="3" t="str">
        <f>VLOOKUP(D20,Safecom!$B$2:$U$242,20,FALSE)</f>
        <v>2900</v>
      </c>
      <c r="M20" s="3" t="s">
        <v>2320</v>
      </c>
    </row>
    <row r="21" spans="1:13" hidden="1" x14ac:dyDescent="0.25">
      <c r="A21" t="s">
        <v>1595</v>
      </c>
      <c r="C21" t="s">
        <v>1596</v>
      </c>
      <c r="D21" t="s">
        <v>1597</v>
      </c>
      <c r="E21" t="s">
        <v>1598</v>
      </c>
      <c r="F21" t="s">
        <v>986</v>
      </c>
      <c r="G21" t="s">
        <v>1599</v>
      </c>
      <c r="H21" s="3" t="str">
        <f t="shared" si="0"/>
        <v>System User</v>
      </c>
      <c r="I21" s="3" t="str">
        <f t="shared" si="1"/>
        <v>Termlager|</v>
      </c>
      <c r="J21" s="3" t="str">
        <f>IFERROR(VLOOKUP(I21,Abacus!$E$1:$G$437,3,FALSE),"")</f>
        <v/>
      </c>
      <c r="K21" s="3" t="str">
        <f>IFERROR(VLOOKUP(I21,Abacus!$E$2:$G$438,2,FALSE),"")</f>
        <v/>
      </c>
      <c r="L21" s="3" t="str">
        <f>VLOOKUP(D21,Safecom!$B$2:$U$242,20,FALSE)</f>
        <v>0383</v>
      </c>
      <c r="M21" s="3" t="s">
        <v>2320</v>
      </c>
    </row>
    <row r="22" spans="1:13" hidden="1" x14ac:dyDescent="0.25">
      <c r="A22" t="s">
        <v>1607</v>
      </c>
      <c r="B22" t="s">
        <v>1004</v>
      </c>
      <c r="C22" t="s">
        <v>1004</v>
      </c>
      <c r="D22" t="s">
        <v>1004</v>
      </c>
      <c r="E22" t="s">
        <v>1608</v>
      </c>
      <c r="G22" t="s">
        <v>1609</v>
      </c>
      <c r="H22" s="3" t="str">
        <f t="shared" si="0"/>
        <v>System User</v>
      </c>
      <c r="I22" s="3" t="str">
        <f t="shared" si="1"/>
        <v>|vblesx-nfs</v>
      </c>
      <c r="J22" s="3" t="str">
        <f>IFERROR(VLOOKUP(I22,Abacus!$E$1:$G$437,3,FALSE),"")</f>
        <v/>
      </c>
      <c r="K22" s="3" t="str">
        <f>IFERROR(VLOOKUP(I22,Abacus!$E$2:$G$438,2,FALSE),"")</f>
        <v/>
      </c>
      <c r="L22" s="3" t="str">
        <f>VLOOKUP(D22,Safecom!$B$2:$U$242,20,FALSE)</f>
        <v>4738</v>
      </c>
      <c r="M22" s="3" t="s">
        <v>2320</v>
      </c>
    </row>
    <row r="23" spans="1:13" x14ac:dyDescent="0.25">
      <c r="A23" t="s">
        <v>1614</v>
      </c>
      <c r="C23" t="s">
        <v>662</v>
      </c>
      <c r="D23" t="s">
        <v>662</v>
      </c>
      <c r="E23" t="s">
        <v>1615</v>
      </c>
      <c r="F23" t="s">
        <v>662</v>
      </c>
      <c r="G23" t="s">
        <v>1616</v>
      </c>
      <c r="H23" s="3" t="s">
        <v>2477</v>
      </c>
      <c r="I23" s="3" t="str">
        <f t="shared" si="1"/>
        <v>Bereitstellung|</v>
      </c>
      <c r="J23" s="3">
        <v>2214</v>
      </c>
      <c r="K23" s="3" t="str">
        <f>IFERROR(VLOOKUP(I23,Abacus!$E$2:$G$438,2,FALSE),"")</f>
        <v/>
      </c>
      <c r="L23" s="3" t="str">
        <f>VLOOKUP(D23,Safecom!$B$2:$U$242,20,FALSE)</f>
        <v>7612</v>
      </c>
      <c r="M23" s="3" t="s">
        <v>2320</v>
      </c>
    </row>
    <row r="24" spans="1:13" x14ac:dyDescent="0.25">
      <c r="A24" t="s">
        <v>1617</v>
      </c>
      <c r="C24" t="s">
        <v>664</v>
      </c>
      <c r="D24" t="s">
        <v>1618</v>
      </c>
      <c r="E24" t="s">
        <v>1619</v>
      </c>
      <c r="F24" t="s">
        <v>664</v>
      </c>
      <c r="G24" t="s">
        <v>1620</v>
      </c>
      <c r="H24" s="3" t="s">
        <v>2477</v>
      </c>
      <c r="I24" s="3" t="str">
        <f t="shared" si="1"/>
        <v>Bereitstellung2|</v>
      </c>
      <c r="J24" s="3">
        <v>2214</v>
      </c>
      <c r="K24" s="3" t="str">
        <f>IFERROR(VLOOKUP(I24,Abacus!$E$2:$G$438,2,FALSE),"")</f>
        <v/>
      </c>
      <c r="L24" s="3" t="str">
        <f>VLOOKUP(D24,Safecom!$B$2:$U$242,20,FALSE)</f>
        <v>3517</v>
      </c>
      <c r="M24" s="3" t="s">
        <v>2320</v>
      </c>
    </row>
    <row r="25" spans="1:13" hidden="1" x14ac:dyDescent="0.25">
      <c r="A25" t="s">
        <v>1631</v>
      </c>
      <c r="B25" t="s">
        <v>630</v>
      </c>
      <c r="C25" t="s">
        <v>630</v>
      </c>
      <c r="D25" t="s">
        <v>630</v>
      </c>
      <c r="E25" t="s">
        <v>1632</v>
      </c>
      <c r="G25" t="s">
        <v>1633</v>
      </c>
      <c r="H25" s="3" t="str">
        <f t="shared" si="0"/>
        <v>System User</v>
      </c>
      <c r="I25" s="3" t="str">
        <f t="shared" si="1"/>
        <v>|ba-service</v>
      </c>
      <c r="J25" s="3" t="str">
        <f>IFERROR(VLOOKUP(I25,Abacus!$E$1:$G$437,3,FALSE),"")</f>
        <v/>
      </c>
      <c r="K25" s="3" t="str">
        <f>IFERROR(VLOOKUP(I25,Abacus!$E$2:$G$438,2,FALSE),"")</f>
        <v/>
      </c>
      <c r="L25" s="3" t="str">
        <f>VLOOKUP(D25,Safecom!$B$2:$U$242,20,FALSE)</f>
        <v>0923</v>
      </c>
      <c r="M25" s="3" t="s">
        <v>2320</v>
      </c>
    </row>
    <row r="26" spans="1:13" hidden="1" x14ac:dyDescent="0.25">
      <c r="A26" t="s">
        <v>1645</v>
      </c>
      <c r="C26" t="s">
        <v>739</v>
      </c>
      <c r="D26" t="s">
        <v>739</v>
      </c>
      <c r="E26" t="s">
        <v>1646</v>
      </c>
      <c r="F26" t="s">
        <v>739</v>
      </c>
      <c r="G26" t="s">
        <v>1647</v>
      </c>
      <c r="H26" s="3" t="str">
        <f t="shared" si="0"/>
        <v>System User</v>
      </c>
      <c r="I26" s="3" t="str">
        <f t="shared" si="1"/>
        <v>ExchangeZugriff|</v>
      </c>
      <c r="J26" s="3" t="str">
        <f>IFERROR(VLOOKUP(I26,Abacus!$E$1:$G$437,3,FALSE),"")</f>
        <v/>
      </c>
      <c r="K26" s="3" t="str">
        <f>IFERROR(VLOOKUP(I26,Abacus!$E$2:$G$438,2,FALSE),"")</f>
        <v/>
      </c>
      <c r="L26" s="3" t="str">
        <f>VLOOKUP(D26,Safecom!$B$2:$U$242,20,FALSE)</f>
        <v>9413</v>
      </c>
      <c r="M26" s="3" t="s">
        <v>2320</v>
      </c>
    </row>
    <row r="27" spans="1:13" hidden="1" x14ac:dyDescent="0.25">
      <c r="A27" t="s">
        <v>1667</v>
      </c>
      <c r="C27" t="s">
        <v>1668</v>
      </c>
      <c r="D27" t="s">
        <v>1669</v>
      </c>
      <c r="E27" t="s">
        <v>1670</v>
      </c>
      <c r="F27" t="s">
        <v>785</v>
      </c>
      <c r="G27" t="s">
        <v>1671</v>
      </c>
      <c r="H27" s="3" t="str">
        <f t="shared" si="0"/>
        <v>System User</v>
      </c>
      <c r="I27" s="3" t="str">
        <f t="shared" si="1"/>
        <v>Herzog AG|</v>
      </c>
      <c r="J27" s="3" t="str">
        <f>IFERROR(VLOOKUP(I27,Abacus!$E$1:$G$437,3,FALSE),"")</f>
        <v/>
      </c>
      <c r="K27" s="3" t="str">
        <f>IFERROR(VLOOKUP(I27,Abacus!$E$2:$G$438,2,FALSE),"")</f>
        <v/>
      </c>
      <c r="L27" s="3" t="str">
        <f>VLOOKUP(D27,Safecom!$B$2:$U$242,20,FALSE)</f>
        <v>6187</v>
      </c>
      <c r="M27" s="3" t="s">
        <v>2320</v>
      </c>
    </row>
    <row r="28" spans="1:13" hidden="1" x14ac:dyDescent="0.25">
      <c r="A28" t="s">
        <v>1703</v>
      </c>
      <c r="B28" t="s">
        <v>795</v>
      </c>
      <c r="C28" t="s">
        <v>795</v>
      </c>
      <c r="D28" t="s">
        <v>1704</v>
      </c>
      <c r="E28" t="s">
        <v>1705</v>
      </c>
      <c r="G28" t="s">
        <v>1706</v>
      </c>
      <c r="H28" s="3" t="str">
        <f t="shared" si="0"/>
        <v>System User</v>
      </c>
      <c r="I28" s="3" t="str">
        <f t="shared" si="1"/>
        <v>|Hubarbeitsbuehne</v>
      </c>
      <c r="J28" s="3" t="str">
        <f>IFERROR(VLOOKUP(I28,Abacus!$E$1:$G$437,3,FALSE),"")</f>
        <v/>
      </c>
      <c r="K28" s="3" t="str">
        <f>IFERROR(VLOOKUP(I28,Abacus!$E$2:$G$438,2,FALSE),"")</f>
        <v/>
      </c>
      <c r="L28" s="3" t="str">
        <f>VLOOKUP(D28,Safecom!$B$2:$U$242,20,FALSE)</f>
        <v>5970</v>
      </c>
      <c r="M28" s="3" t="s">
        <v>2320</v>
      </c>
    </row>
    <row r="29" spans="1:13" hidden="1" x14ac:dyDescent="0.25">
      <c r="A29" t="s">
        <v>1715</v>
      </c>
      <c r="B29" t="s">
        <v>1000</v>
      </c>
      <c r="C29" t="s">
        <v>1000</v>
      </c>
      <c r="D29" t="s">
        <v>1716</v>
      </c>
      <c r="E29" t="s">
        <v>1717</v>
      </c>
      <c r="G29" t="s">
        <v>1718</v>
      </c>
      <c r="H29" s="3" t="str">
        <f t="shared" si="0"/>
        <v>System User</v>
      </c>
      <c r="I29" s="3" t="str">
        <f t="shared" si="1"/>
        <v>|Unfallbuero</v>
      </c>
      <c r="J29" s="3" t="str">
        <f>IFERROR(VLOOKUP(I29,Abacus!$E$1:$G$437,3,FALSE),"")</f>
        <v/>
      </c>
      <c r="K29" s="3" t="str">
        <f>IFERROR(VLOOKUP(I29,Abacus!$E$2:$G$438,2,FALSE),"")</f>
        <v/>
      </c>
      <c r="L29" s="3" t="str">
        <f>VLOOKUP(D29,Safecom!$B$2:$U$242,20,FALSE)</f>
        <v>9026</v>
      </c>
      <c r="M29" s="3" t="s">
        <v>2320</v>
      </c>
    </row>
    <row r="30" spans="1:13" hidden="1" x14ac:dyDescent="0.25">
      <c r="A30" t="s">
        <v>1719</v>
      </c>
      <c r="B30" t="s">
        <v>1008</v>
      </c>
      <c r="C30" t="s">
        <v>1720</v>
      </c>
      <c r="D30" t="s">
        <v>1721</v>
      </c>
      <c r="E30" t="s">
        <v>1722</v>
      </c>
      <c r="G30" t="s">
        <v>1723</v>
      </c>
      <c r="H30" s="3" t="str">
        <f t="shared" si="0"/>
        <v>System User</v>
      </c>
      <c r="I30" s="3" t="str">
        <f t="shared" si="1"/>
        <v>|Fahrzeug Vito 6</v>
      </c>
      <c r="J30" s="3" t="str">
        <f>IFERROR(VLOOKUP(I30,Abacus!$E$1:$G$437,3,FALSE),"")</f>
        <v/>
      </c>
      <c r="K30" s="3" t="str">
        <f>IFERROR(VLOOKUP(I30,Abacus!$E$2:$G$438,2,FALSE),"")</f>
        <v/>
      </c>
      <c r="L30" s="3" t="str">
        <f>VLOOKUP(D30,Safecom!$B$2:$U$242,20,FALSE)</f>
        <v>6144</v>
      </c>
      <c r="M30" s="3" t="s">
        <v>2320</v>
      </c>
    </row>
    <row r="31" spans="1:13" hidden="1" x14ac:dyDescent="0.25">
      <c r="A31" t="s">
        <v>1724</v>
      </c>
      <c r="B31" t="s">
        <v>1725</v>
      </c>
      <c r="C31" t="s">
        <v>1725</v>
      </c>
      <c r="D31" t="s">
        <v>1726</v>
      </c>
      <c r="E31" t="s">
        <v>1727</v>
      </c>
      <c r="G31" t="s">
        <v>1728</v>
      </c>
      <c r="H31" s="3" t="str">
        <f t="shared" si="0"/>
        <v>System User</v>
      </c>
      <c r="I31" s="3" t="str">
        <f t="shared" si="1"/>
        <v>|Car 2-Achs 802</v>
      </c>
      <c r="J31" s="3" t="str">
        <f>IFERROR(VLOOKUP(I31,Abacus!$E$1:$G$437,3,FALSE),"")</f>
        <v/>
      </c>
      <c r="K31" s="3" t="str">
        <f>IFERROR(VLOOKUP(I31,Abacus!$E$2:$G$438,2,FALSE),"")</f>
        <v/>
      </c>
      <c r="L31" s="3" t="str">
        <f>VLOOKUP(D31,Safecom!$B$2:$U$242,20,FALSE)</f>
        <v>8690</v>
      </c>
      <c r="M31" s="3" t="s">
        <v>2320</v>
      </c>
    </row>
    <row r="32" spans="1:13" hidden="1" x14ac:dyDescent="0.25">
      <c r="A32" t="s">
        <v>1729</v>
      </c>
      <c r="B32" t="s">
        <v>1730</v>
      </c>
      <c r="C32" t="s">
        <v>1730</v>
      </c>
      <c r="D32" t="s">
        <v>1731</v>
      </c>
      <c r="E32" t="s">
        <v>1732</v>
      </c>
      <c r="G32" t="s">
        <v>1733</v>
      </c>
      <c r="H32" s="3" t="str">
        <f t="shared" si="0"/>
        <v>System User</v>
      </c>
      <c r="I32" s="3" t="str">
        <f t="shared" si="1"/>
        <v>|Car 3-Achs 801</v>
      </c>
      <c r="J32" s="3" t="str">
        <f>IFERROR(VLOOKUP(I32,Abacus!$E$1:$G$437,3,FALSE),"")</f>
        <v/>
      </c>
      <c r="K32" s="3" t="str">
        <f>IFERROR(VLOOKUP(I32,Abacus!$E$2:$G$438,2,FALSE),"")</f>
        <v/>
      </c>
      <c r="L32" s="3" t="str">
        <f>VLOOKUP(D32,Safecom!$B$2:$U$242,20,FALSE)</f>
        <v>3369</v>
      </c>
      <c r="M32" s="3" t="s">
        <v>2320</v>
      </c>
    </row>
    <row r="33" spans="1:13" hidden="1" x14ac:dyDescent="0.25">
      <c r="A33" t="s">
        <v>1734</v>
      </c>
      <c r="B33" t="s">
        <v>1735</v>
      </c>
      <c r="C33" t="s">
        <v>1735</v>
      </c>
      <c r="D33" t="s">
        <v>1736</v>
      </c>
      <c r="E33" t="s">
        <v>1737</v>
      </c>
      <c r="G33" t="s">
        <v>1738</v>
      </c>
      <c r="H33" s="3" t="str">
        <f t="shared" si="0"/>
        <v>System User</v>
      </c>
      <c r="I33" s="3" t="str">
        <f t="shared" si="1"/>
        <v>|Car 3-Achs 804</v>
      </c>
      <c r="J33" s="3" t="str">
        <f>IFERROR(VLOOKUP(I33,Abacus!$E$1:$G$437,3,FALSE),"")</f>
        <v/>
      </c>
      <c r="K33" s="3" t="str">
        <f>IFERROR(VLOOKUP(I33,Abacus!$E$2:$G$438,2,FALSE),"")</f>
        <v/>
      </c>
      <c r="L33" s="3" t="str">
        <f>VLOOKUP(D33,Safecom!$B$2:$U$242,20,FALSE)</f>
        <v>3479</v>
      </c>
      <c r="M33" s="3" t="s">
        <v>2320</v>
      </c>
    </row>
    <row r="34" spans="1:13" hidden="1" x14ac:dyDescent="0.25">
      <c r="A34" t="s">
        <v>1739</v>
      </c>
      <c r="B34" t="s">
        <v>1740</v>
      </c>
      <c r="C34" t="s">
        <v>1740</v>
      </c>
      <c r="D34" t="s">
        <v>1741</v>
      </c>
      <c r="E34" t="s">
        <v>1742</v>
      </c>
      <c r="G34" t="s">
        <v>1743</v>
      </c>
      <c r="H34" s="3" t="str">
        <f t="shared" si="0"/>
        <v>System User</v>
      </c>
      <c r="I34" s="3" t="str">
        <f t="shared" si="1"/>
        <v>|Car DST 3-Achs 803</v>
      </c>
      <c r="J34" s="3" t="str">
        <f>IFERROR(VLOOKUP(I34,Abacus!$E$1:$G$437,3,FALSE),"")</f>
        <v/>
      </c>
      <c r="K34" s="3" t="str">
        <f>IFERROR(VLOOKUP(I34,Abacus!$E$2:$G$438,2,FALSE),"")</f>
        <v/>
      </c>
      <c r="L34" s="3" t="str">
        <f>VLOOKUP(D34,Safecom!$B$2:$U$242,20,FALSE)</f>
        <v>5183</v>
      </c>
      <c r="M34" s="3" t="s">
        <v>2320</v>
      </c>
    </row>
    <row r="35" spans="1:13" hidden="1" x14ac:dyDescent="0.25">
      <c r="A35" t="s">
        <v>1748</v>
      </c>
      <c r="B35" t="s">
        <v>730</v>
      </c>
      <c r="C35" t="s">
        <v>730</v>
      </c>
      <c r="D35" t="s">
        <v>730</v>
      </c>
      <c r="E35" t="s">
        <v>1749</v>
      </c>
      <c r="G35" t="s">
        <v>1750</v>
      </c>
      <c r="H35" s="3" t="str">
        <f t="shared" si="0"/>
        <v>System User</v>
      </c>
      <c r="I35" s="3" t="str">
        <f t="shared" si="1"/>
        <v>|EVJournal2010</v>
      </c>
      <c r="J35" s="3" t="str">
        <f>IFERROR(VLOOKUP(I35,Abacus!$E$1:$G$437,3,FALSE),"")</f>
        <v/>
      </c>
      <c r="K35" s="3" t="str">
        <f>IFERROR(VLOOKUP(I35,Abacus!$E$2:$G$438,2,FALSE),"")</f>
        <v/>
      </c>
      <c r="L35" s="3" t="str">
        <f>VLOOKUP(D35,Safecom!$B$2:$U$242,20,FALSE)</f>
        <v>9241</v>
      </c>
      <c r="M35" s="3" t="s">
        <v>2320</v>
      </c>
    </row>
    <row r="36" spans="1:13" hidden="1" x14ac:dyDescent="0.25">
      <c r="A36" t="s">
        <v>1751</v>
      </c>
      <c r="B36" t="s">
        <v>732</v>
      </c>
      <c r="C36" t="s">
        <v>732</v>
      </c>
      <c r="D36" t="s">
        <v>1752</v>
      </c>
      <c r="E36" t="s">
        <v>1753</v>
      </c>
      <c r="G36" t="s">
        <v>1754</v>
      </c>
      <c r="H36" s="3" t="str">
        <f t="shared" si="0"/>
        <v>System User</v>
      </c>
      <c r="I36" s="3" t="str">
        <f t="shared" si="1"/>
        <v>|EVmbx</v>
      </c>
      <c r="J36" s="3" t="str">
        <f>IFERROR(VLOOKUP(I36,Abacus!$E$1:$G$437,3,FALSE),"")</f>
        <v/>
      </c>
      <c r="K36" s="3" t="str">
        <f>IFERROR(VLOOKUP(I36,Abacus!$E$2:$G$438,2,FALSE),"")</f>
        <v/>
      </c>
      <c r="L36" s="3" t="str">
        <f>VLOOKUP(D36,Safecom!$B$2:$U$242,20,FALSE)</f>
        <v>2797</v>
      </c>
      <c r="M36" s="3" t="s">
        <v>2320</v>
      </c>
    </row>
    <row r="37" spans="1:13" hidden="1" x14ac:dyDescent="0.25">
      <c r="A37" t="s">
        <v>1755</v>
      </c>
      <c r="C37" t="s">
        <v>735</v>
      </c>
      <c r="D37" t="s">
        <v>735</v>
      </c>
      <c r="E37" t="s">
        <v>1756</v>
      </c>
      <c r="F37" t="s">
        <v>735</v>
      </c>
      <c r="G37" t="s">
        <v>1757</v>
      </c>
      <c r="H37" s="3" t="str">
        <f t="shared" si="0"/>
        <v>System User</v>
      </c>
      <c r="I37" s="3" t="str">
        <f t="shared" si="1"/>
        <v>EVsysmbx2010_mail05|</v>
      </c>
      <c r="J37" s="3" t="str">
        <f>IFERROR(VLOOKUP(I37,Abacus!$E$1:$G$437,3,FALSE),"")</f>
        <v/>
      </c>
      <c r="K37" s="3" t="str">
        <f>IFERROR(VLOOKUP(I37,Abacus!$E$2:$G$438,2,FALSE),"")</f>
        <v/>
      </c>
      <c r="L37" s="3" t="str">
        <f>VLOOKUP(D37,Safecom!$B$2:$U$242,20,FALSE)</f>
        <v>1814</v>
      </c>
      <c r="M37" s="3" t="s">
        <v>2320</v>
      </c>
    </row>
    <row r="38" spans="1:13" hidden="1" x14ac:dyDescent="0.25">
      <c r="A38" t="s">
        <v>1758</v>
      </c>
      <c r="B38" t="s">
        <v>737</v>
      </c>
      <c r="C38" t="s">
        <v>737</v>
      </c>
      <c r="D38" t="s">
        <v>737</v>
      </c>
      <c r="E38" t="s">
        <v>1759</v>
      </c>
      <c r="G38" t="s">
        <v>1760</v>
      </c>
      <c r="H38" s="3" t="str">
        <f t="shared" si="0"/>
        <v>System User</v>
      </c>
      <c r="I38" s="3" t="str">
        <f t="shared" si="1"/>
        <v>|EVsysmbx2010_mail06</v>
      </c>
      <c r="J38" s="3" t="str">
        <f>IFERROR(VLOOKUP(I38,Abacus!$E$1:$G$437,3,FALSE),"")</f>
        <v/>
      </c>
      <c r="K38" s="3" t="str">
        <f>IFERROR(VLOOKUP(I38,Abacus!$E$2:$G$438,2,FALSE),"")</f>
        <v/>
      </c>
      <c r="L38" s="3" t="str">
        <f>VLOOKUP(D38,Safecom!$B$2:$U$242,20,FALSE)</f>
        <v>4637</v>
      </c>
      <c r="M38" s="3" t="s">
        <v>2320</v>
      </c>
    </row>
    <row r="39" spans="1:13" hidden="1" x14ac:dyDescent="0.25">
      <c r="A39" t="s">
        <v>1761</v>
      </c>
      <c r="B39" t="s">
        <v>611</v>
      </c>
      <c r="C39" t="s">
        <v>611</v>
      </c>
      <c r="D39" t="s">
        <v>611</v>
      </c>
      <c r="E39" t="s">
        <v>1762</v>
      </c>
      <c r="G39" t="s">
        <v>1763</v>
      </c>
      <c r="H39" s="3" t="str">
        <f t="shared" si="0"/>
        <v>System User</v>
      </c>
      <c r="I39" s="3" t="str">
        <f t="shared" si="1"/>
        <v>|abanotify</v>
      </c>
      <c r="J39" s="3" t="str">
        <f>IFERROR(VLOOKUP(I39,Abacus!$E$1:$G$437,3,FALSE),"")</f>
        <v/>
      </c>
      <c r="K39" s="3" t="str">
        <f>IFERROR(VLOOKUP(I39,Abacus!$E$2:$G$438,2,FALSE),"")</f>
        <v/>
      </c>
      <c r="L39" s="3" t="str">
        <f>VLOOKUP(D39,Safecom!$B$2:$U$242,20,FALSE)</f>
        <v>5814</v>
      </c>
      <c r="M39" s="3" t="s">
        <v>2320</v>
      </c>
    </row>
    <row r="40" spans="1:13" hidden="1" x14ac:dyDescent="0.25">
      <c r="A40" t="s">
        <v>1768</v>
      </c>
      <c r="B40" t="s">
        <v>694</v>
      </c>
      <c r="C40" t="s">
        <v>1769</v>
      </c>
      <c r="D40" t="s">
        <v>694</v>
      </c>
      <c r="E40" t="s">
        <v>1770</v>
      </c>
      <c r="G40" t="s">
        <v>1771</v>
      </c>
      <c r="H40" s="3" t="str">
        <f t="shared" si="0"/>
        <v>System User</v>
      </c>
      <c r="I40" s="3" t="str">
        <f t="shared" si="1"/>
        <v>|bus_bus</v>
      </c>
      <c r="J40" s="3" t="str">
        <f>IFERROR(VLOOKUP(I40,Abacus!$E$1:$G$437,3,FALSE),"")</f>
        <v/>
      </c>
      <c r="K40" s="3" t="str">
        <f>IFERROR(VLOOKUP(I40,Abacus!$E$2:$G$438,2,FALSE),"")</f>
        <v/>
      </c>
      <c r="L40" s="3" t="str">
        <f>VLOOKUP(D40,Safecom!$B$2:$U$242,20,FALSE)</f>
        <v>5326</v>
      </c>
      <c r="M40" s="3" t="s">
        <v>2320</v>
      </c>
    </row>
    <row r="41" spans="1:13" hidden="1" x14ac:dyDescent="0.25">
      <c r="A41" t="s">
        <v>1772</v>
      </c>
      <c r="B41" t="s">
        <v>728</v>
      </c>
      <c r="C41" t="s">
        <v>728</v>
      </c>
      <c r="D41" t="s">
        <v>728</v>
      </c>
      <c r="E41" t="s">
        <v>1773</v>
      </c>
      <c r="G41" t="s">
        <v>1774</v>
      </c>
      <c r="H41" s="3" t="str">
        <f t="shared" si="0"/>
        <v>System User</v>
      </c>
      <c r="I41" s="3" t="str">
        <f t="shared" si="1"/>
        <v>|EVjournal</v>
      </c>
      <c r="J41" s="3" t="str">
        <f>IFERROR(VLOOKUP(I41,Abacus!$E$1:$G$437,3,FALSE),"")</f>
        <v/>
      </c>
      <c r="K41" s="3" t="str">
        <f>IFERROR(VLOOKUP(I41,Abacus!$E$2:$G$438,2,FALSE),"")</f>
        <v/>
      </c>
      <c r="L41" s="3" t="str">
        <f>VLOOKUP(D41,Safecom!$B$2:$U$242,20,FALSE)</f>
        <v>5654</v>
      </c>
      <c r="M41" s="3" t="s">
        <v>2320</v>
      </c>
    </row>
    <row r="42" spans="1:13" hidden="1" x14ac:dyDescent="0.25">
      <c r="A42" t="s">
        <v>1775</v>
      </c>
      <c r="C42" t="s">
        <v>807</v>
      </c>
      <c r="D42" t="s">
        <v>1776</v>
      </c>
      <c r="E42" t="s">
        <v>1777</v>
      </c>
      <c r="F42" t="s">
        <v>807</v>
      </c>
      <c r="G42" t="s">
        <v>1778</v>
      </c>
      <c r="H42" s="3" t="str">
        <f t="shared" si="0"/>
        <v>System User</v>
      </c>
      <c r="I42" s="3" t="str">
        <f t="shared" si="1"/>
        <v>Hybrid|</v>
      </c>
      <c r="J42" s="3" t="str">
        <f>IFERROR(VLOOKUP(I42,Abacus!$E$1:$G$437,3,FALSE),"")</f>
        <v/>
      </c>
      <c r="K42" s="3" t="str">
        <f>IFERROR(VLOOKUP(I42,Abacus!$E$2:$G$438,2,FALSE),"")</f>
        <v/>
      </c>
      <c r="L42" s="3" t="str">
        <f>VLOOKUP(D42,Safecom!$B$2:$U$242,20,FALSE)</f>
        <v>8085</v>
      </c>
      <c r="M42" s="3" t="s">
        <v>2320</v>
      </c>
    </row>
    <row r="43" spans="1:13" hidden="1" x14ac:dyDescent="0.25">
      <c r="A43" t="s">
        <v>1779</v>
      </c>
      <c r="C43" t="s">
        <v>827</v>
      </c>
      <c r="D43" t="s">
        <v>1780</v>
      </c>
      <c r="E43" t="s">
        <v>1781</v>
      </c>
      <c r="F43" t="s">
        <v>827</v>
      </c>
      <c r="G43" t="s">
        <v>1782</v>
      </c>
      <c r="H43" s="3" t="str">
        <f t="shared" si="0"/>
        <v>System User</v>
      </c>
      <c r="I43" s="3" t="str">
        <f t="shared" si="1"/>
        <v>Kleinbus|</v>
      </c>
      <c r="J43" s="3" t="str">
        <f>IFERROR(VLOOKUP(I43,Abacus!$E$1:$G$437,3,FALSE),"")</f>
        <v/>
      </c>
      <c r="K43" s="3" t="str">
        <f>IFERROR(VLOOKUP(I43,Abacus!$E$2:$G$438,2,FALSE),"")</f>
        <v/>
      </c>
      <c r="L43" s="3" t="str">
        <f>VLOOKUP(D43,Safecom!$B$2:$U$242,20,FALSE)</f>
        <v>3644</v>
      </c>
      <c r="M43" s="3" t="s">
        <v>2320</v>
      </c>
    </row>
    <row r="44" spans="1:13" hidden="1" x14ac:dyDescent="0.25">
      <c r="A44" t="s">
        <v>1783</v>
      </c>
      <c r="B44" t="s">
        <v>868</v>
      </c>
      <c r="C44" t="s">
        <v>868</v>
      </c>
      <c r="D44" t="s">
        <v>1784</v>
      </c>
      <c r="E44" t="s">
        <v>1785</v>
      </c>
      <c r="G44" t="s">
        <v>1786</v>
      </c>
      <c r="H44" s="3" t="str">
        <f t="shared" si="0"/>
        <v>System User</v>
      </c>
      <c r="I44" s="3" t="str">
        <f t="shared" si="1"/>
        <v>|Midi-Bus 617</v>
      </c>
      <c r="J44" s="3" t="str">
        <f>IFERROR(VLOOKUP(I44,Abacus!$E$1:$G$437,3,FALSE),"")</f>
        <v/>
      </c>
      <c r="K44" s="3" t="str">
        <f>IFERROR(VLOOKUP(I44,Abacus!$E$2:$G$438,2,FALSE),"")</f>
        <v/>
      </c>
      <c r="L44" s="3" t="str">
        <f>VLOOKUP(D44,Safecom!$B$2:$U$242,20,FALSE)</f>
        <v>9353</v>
      </c>
      <c r="M44" s="3" t="s">
        <v>2320</v>
      </c>
    </row>
    <row r="45" spans="1:13" hidden="1" x14ac:dyDescent="0.25">
      <c r="A45" t="s">
        <v>1787</v>
      </c>
      <c r="C45" t="s">
        <v>906</v>
      </c>
      <c r="D45" t="s">
        <v>1788</v>
      </c>
      <c r="E45" t="s">
        <v>1789</v>
      </c>
      <c r="G45" t="s">
        <v>1790</v>
      </c>
      <c r="H45" s="3" t="str">
        <f t="shared" si="0"/>
        <v>System User</v>
      </c>
      <c r="I45" s="3" t="str">
        <f t="shared" si="1"/>
        <v>|</v>
      </c>
      <c r="J45" s="3" t="str">
        <f>IFERROR(VLOOKUP(I45,Abacus!$E$1:$G$437,3,FALSE),"")</f>
        <v/>
      </c>
      <c r="K45" s="3" t="str">
        <f>IFERROR(VLOOKUP(I45,Abacus!$E$2:$G$438,2,FALSE),"")</f>
        <v/>
      </c>
      <c r="L45" s="3" t="str">
        <f>VLOOKUP(D45,Safecom!$B$2:$U$242,20,FALSE)</f>
        <v>1297</v>
      </c>
      <c r="M45" s="3" t="s">
        <v>2320</v>
      </c>
    </row>
    <row r="46" spans="1:13" hidden="1" x14ac:dyDescent="0.25">
      <c r="A46" t="s">
        <v>1795</v>
      </c>
      <c r="C46" t="s">
        <v>1796</v>
      </c>
      <c r="D46" t="s">
        <v>1797</v>
      </c>
      <c r="E46" t="s">
        <v>1798</v>
      </c>
      <c r="F46" t="s">
        <v>1796</v>
      </c>
      <c r="G46" t="s">
        <v>1799</v>
      </c>
      <c r="H46" s="3" t="str">
        <f t="shared" si="0"/>
        <v>System User</v>
      </c>
      <c r="I46" s="3" t="str">
        <f t="shared" si="1"/>
        <v>Revision|</v>
      </c>
      <c r="J46" s="3" t="str">
        <f>IFERROR(VLOOKUP(I46,Abacus!$E$1:$G$437,3,FALSE),"")</f>
        <v/>
      </c>
      <c r="K46" s="3" t="str">
        <f>IFERROR(VLOOKUP(I46,Abacus!$E$2:$G$438,2,FALSE),"")</f>
        <v/>
      </c>
      <c r="L46" s="3" t="str">
        <f>VLOOKUP(D46,Safecom!$B$2:$U$242,20,FALSE)</f>
        <v>3543</v>
      </c>
      <c r="M46" s="3" t="s">
        <v>2320</v>
      </c>
    </row>
    <row r="47" spans="1:13" hidden="1" x14ac:dyDescent="0.25">
      <c r="A47" t="s">
        <v>1800</v>
      </c>
      <c r="C47" t="s">
        <v>900</v>
      </c>
      <c r="D47" t="s">
        <v>1801</v>
      </c>
      <c r="E47" t="s">
        <v>1802</v>
      </c>
      <c r="G47" t="s">
        <v>1803</v>
      </c>
      <c r="H47" s="3" t="str">
        <f t="shared" si="0"/>
        <v>System User</v>
      </c>
      <c r="I47" s="3" t="str">
        <f t="shared" si="1"/>
        <v>|</v>
      </c>
      <c r="J47" s="3" t="str">
        <f>IFERROR(VLOOKUP(I47,Abacus!$E$1:$G$437,3,FALSE),"")</f>
        <v/>
      </c>
      <c r="K47" s="3" t="str">
        <f>IFERROR(VLOOKUP(I47,Abacus!$E$2:$G$438,2,FALSE),"")</f>
        <v/>
      </c>
      <c r="L47" s="3" t="str">
        <f>VLOOKUP(D47,Safecom!$B$2:$U$242,20,FALSE)</f>
        <v>2363</v>
      </c>
      <c r="M47" s="3" t="s">
        <v>2320</v>
      </c>
    </row>
    <row r="48" spans="1:13" hidden="1" x14ac:dyDescent="0.25">
      <c r="A48" t="s">
        <v>1804</v>
      </c>
      <c r="B48" t="s">
        <v>650</v>
      </c>
      <c r="C48" t="s">
        <v>650</v>
      </c>
      <c r="D48" t="s">
        <v>650</v>
      </c>
      <c r="E48" t="s">
        <v>1805</v>
      </c>
      <c r="G48" t="s">
        <v>1806</v>
      </c>
      <c r="H48" s="3" t="str">
        <f t="shared" si="0"/>
        <v>System User</v>
      </c>
      <c r="I48" s="3" t="str">
        <f t="shared" si="1"/>
        <v>|be-dedup-user</v>
      </c>
      <c r="J48" s="3" t="str">
        <f>IFERROR(VLOOKUP(I48,Abacus!$E$1:$G$437,3,FALSE),"")</f>
        <v/>
      </c>
      <c r="K48" s="3" t="str">
        <f>IFERROR(VLOOKUP(I48,Abacus!$E$2:$G$438,2,FALSE),"")</f>
        <v/>
      </c>
      <c r="L48" s="3" t="str">
        <f>VLOOKUP(D48,Safecom!$B$2:$U$242,20,FALSE)</f>
        <v>9534</v>
      </c>
      <c r="M48" s="3" t="s">
        <v>2320</v>
      </c>
    </row>
    <row r="49" spans="1:13" hidden="1" x14ac:dyDescent="0.25">
      <c r="A49" t="s">
        <v>1807</v>
      </c>
      <c r="C49" t="s">
        <v>896</v>
      </c>
      <c r="D49" t="s">
        <v>1808</v>
      </c>
      <c r="E49" t="s">
        <v>1809</v>
      </c>
      <c r="G49" t="s">
        <v>1810</v>
      </c>
      <c r="H49" s="3" t="str">
        <f t="shared" si="0"/>
        <v>System User</v>
      </c>
      <c r="I49" s="3" t="str">
        <f t="shared" si="1"/>
        <v>|</v>
      </c>
      <c r="J49" s="3" t="str">
        <f>IFERROR(VLOOKUP(I49,Abacus!$E$1:$G$437,3,FALSE),"")</f>
        <v/>
      </c>
      <c r="K49" s="3" t="str">
        <f>IFERROR(VLOOKUP(I49,Abacus!$E$2:$G$438,2,FALSE),"")</f>
        <v/>
      </c>
      <c r="L49" s="3" t="str">
        <f>VLOOKUP(D49,Safecom!$B$2:$U$242,20,FALSE)</f>
        <v>7851</v>
      </c>
      <c r="M49" s="3" t="s">
        <v>2320</v>
      </c>
    </row>
    <row r="50" spans="1:13" hidden="1" x14ac:dyDescent="0.25">
      <c r="A50" t="s">
        <v>1811</v>
      </c>
      <c r="B50" t="s">
        <v>898</v>
      </c>
      <c r="C50" t="s">
        <v>898</v>
      </c>
      <c r="D50" t="s">
        <v>1812</v>
      </c>
      <c r="E50" t="s">
        <v>1813</v>
      </c>
      <c r="G50" t="s">
        <v>1814</v>
      </c>
      <c r="H50" s="3" t="str">
        <f t="shared" si="0"/>
        <v>System User</v>
      </c>
      <c r="I50" s="3" t="str">
        <f t="shared" si="1"/>
        <v>|Raum Frigorex</v>
      </c>
      <c r="J50" s="3" t="str">
        <f>IFERROR(VLOOKUP(I50,Abacus!$E$1:$G$437,3,FALSE),"")</f>
        <v/>
      </c>
      <c r="K50" s="3" t="str">
        <f>IFERROR(VLOOKUP(I50,Abacus!$E$2:$G$438,2,FALSE),"")</f>
        <v/>
      </c>
      <c r="L50" s="3" t="str">
        <f>VLOOKUP(D50,Safecom!$B$2:$U$242,20,FALSE)</f>
        <v>2493</v>
      </c>
      <c r="M50" s="3" t="s">
        <v>2320</v>
      </c>
    </row>
    <row r="51" spans="1:13" hidden="1" x14ac:dyDescent="0.25">
      <c r="A51" t="s">
        <v>1815</v>
      </c>
      <c r="C51" t="s">
        <v>904</v>
      </c>
      <c r="D51" t="s">
        <v>1816</v>
      </c>
      <c r="E51" t="s">
        <v>1817</v>
      </c>
      <c r="G51" t="s">
        <v>1818</v>
      </c>
      <c r="H51" s="3" t="str">
        <f t="shared" si="0"/>
        <v>System User</v>
      </c>
      <c r="I51" s="3" t="str">
        <f t="shared" si="1"/>
        <v>|</v>
      </c>
      <c r="J51" s="3" t="str">
        <f>IFERROR(VLOOKUP(I51,Abacus!$E$1:$G$437,3,FALSE),"")</f>
        <v/>
      </c>
      <c r="K51" s="3" t="str">
        <f>IFERROR(VLOOKUP(I51,Abacus!$E$2:$G$438,2,FALSE),"")</f>
        <v/>
      </c>
      <c r="L51" s="3" t="str">
        <f>VLOOKUP(D51,Safecom!$B$2:$U$242,20,FALSE)</f>
        <v>6943</v>
      </c>
      <c r="M51" s="3" t="s">
        <v>2320</v>
      </c>
    </row>
    <row r="52" spans="1:13" hidden="1" x14ac:dyDescent="0.25">
      <c r="A52" t="s">
        <v>1819</v>
      </c>
      <c r="C52" t="s">
        <v>902</v>
      </c>
      <c r="D52" t="s">
        <v>1820</v>
      </c>
      <c r="E52" t="s">
        <v>1821</v>
      </c>
      <c r="G52" t="s">
        <v>1822</v>
      </c>
      <c r="H52" s="3" t="str">
        <f t="shared" si="0"/>
        <v>System User</v>
      </c>
      <c r="I52" s="3" t="str">
        <f t="shared" si="1"/>
        <v>|</v>
      </c>
      <c r="J52" s="3" t="str">
        <f>IFERROR(VLOOKUP(I52,Abacus!$E$1:$G$437,3,FALSE),"")</f>
        <v/>
      </c>
      <c r="K52" s="3" t="str">
        <f>IFERROR(VLOOKUP(I52,Abacus!$E$2:$G$438,2,FALSE),"")</f>
        <v/>
      </c>
      <c r="L52" s="3" t="str">
        <f>VLOOKUP(D52,Safecom!$B$2:$U$242,20,FALSE)</f>
        <v>0330</v>
      </c>
      <c r="M52" s="3" t="s">
        <v>2320</v>
      </c>
    </row>
    <row r="53" spans="1:13" hidden="1" x14ac:dyDescent="0.25">
      <c r="A53" t="s">
        <v>1823</v>
      </c>
      <c r="B53" t="s">
        <v>908</v>
      </c>
      <c r="C53" t="s">
        <v>908</v>
      </c>
      <c r="D53" t="s">
        <v>1824</v>
      </c>
      <c r="E53" t="s">
        <v>1825</v>
      </c>
      <c r="G53" t="s">
        <v>1826</v>
      </c>
      <c r="H53" s="3" t="str">
        <f t="shared" si="0"/>
        <v>System User</v>
      </c>
      <c r="I53" s="3" t="str">
        <f t="shared" si="1"/>
        <v>|Raum Weinbergli</v>
      </c>
      <c r="J53" s="3" t="str">
        <f>IFERROR(VLOOKUP(I53,Abacus!$E$1:$G$437,3,FALSE),"")</f>
        <v/>
      </c>
      <c r="K53" s="3" t="str">
        <f>IFERROR(VLOOKUP(I53,Abacus!$E$2:$G$438,2,FALSE),"")</f>
        <v/>
      </c>
      <c r="L53" s="3" t="str">
        <f>VLOOKUP(D53,Safecom!$B$2:$U$242,20,FALSE)</f>
        <v/>
      </c>
      <c r="M53" s="3" t="s">
        <v>2320</v>
      </c>
    </row>
    <row r="54" spans="1:13" hidden="1" x14ac:dyDescent="0.25">
      <c r="A54" t="s">
        <v>1839</v>
      </c>
      <c r="B54" t="s">
        <v>658</v>
      </c>
      <c r="C54" t="s">
        <v>658</v>
      </c>
      <c r="D54" t="s">
        <v>658</v>
      </c>
      <c r="E54" t="s">
        <v>1840</v>
      </c>
      <c r="G54" t="s">
        <v>1841</v>
      </c>
      <c r="H54" s="3" t="str">
        <f t="shared" si="0"/>
        <v>System User</v>
      </c>
      <c r="I54" s="3" t="str">
        <f t="shared" si="1"/>
        <v>|bedips-term</v>
      </c>
      <c r="J54" s="3" t="str">
        <f>IFERROR(VLOOKUP(I54,Abacus!$E$1:$G$437,3,FALSE),"")</f>
        <v/>
      </c>
      <c r="K54" s="3" t="str">
        <f>IFERROR(VLOOKUP(I54,Abacus!$E$2:$G$438,2,FALSE),"")</f>
        <v/>
      </c>
      <c r="L54" s="3" t="str">
        <f>VLOOKUP(D54,Safecom!$B$2:$U$242,20,FALSE)</f>
        <v>8920</v>
      </c>
      <c r="M54" s="3" t="s">
        <v>2320</v>
      </c>
    </row>
    <row r="55" spans="1:13" hidden="1" x14ac:dyDescent="0.25">
      <c r="A55" t="s">
        <v>1857</v>
      </c>
      <c r="B55" t="s">
        <v>927</v>
      </c>
      <c r="C55" t="s">
        <v>927</v>
      </c>
      <c r="D55" t="s">
        <v>927</v>
      </c>
      <c r="E55" t="s">
        <v>1858</v>
      </c>
      <c r="G55" t="s">
        <v>1859</v>
      </c>
      <c r="H55" s="3" t="str">
        <f t="shared" si="0"/>
        <v>System User</v>
      </c>
      <c r="I55" s="3" t="str">
        <f t="shared" si="1"/>
        <v>|sa-spsearch</v>
      </c>
      <c r="J55" s="3" t="str">
        <f>IFERROR(VLOOKUP(I55,Abacus!$E$1:$G$437,3,FALSE),"")</f>
        <v/>
      </c>
      <c r="K55" s="3" t="str">
        <f>IFERROR(VLOOKUP(I55,Abacus!$E$2:$G$438,2,FALSE),"")</f>
        <v/>
      </c>
      <c r="L55" s="3" t="str">
        <f>VLOOKUP(D55,Safecom!$B$2:$U$242,20,FALSE)</f>
        <v>7726</v>
      </c>
      <c r="M55" s="3" t="s">
        <v>2320</v>
      </c>
    </row>
    <row r="56" spans="1:13" hidden="1" x14ac:dyDescent="0.25">
      <c r="A56" t="s">
        <v>1860</v>
      </c>
      <c r="B56" t="s">
        <v>929</v>
      </c>
      <c r="C56" t="s">
        <v>929</v>
      </c>
      <c r="D56" t="s">
        <v>929</v>
      </c>
      <c r="E56" t="s">
        <v>1861</v>
      </c>
      <c r="G56" t="s">
        <v>1862</v>
      </c>
      <c r="H56" s="3" t="str">
        <f t="shared" si="0"/>
        <v>System User</v>
      </c>
      <c r="I56" s="3" t="str">
        <f t="shared" si="1"/>
        <v>|sa-spsearchadmin</v>
      </c>
      <c r="J56" s="3" t="str">
        <f>IFERROR(VLOOKUP(I56,Abacus!$E$1:$G$437,3,FALSE),"")</f>
        <v/>
      </c>
      <c r="K56" s="3" t="str">
        <f>IFERROR(VLOOKUP(I56,Abacus!$E$2:$G$438,2,FALSE),"")</f>
        <v/>
      </c>
      <c r="L56" s="3" t="str">
        <f>VLOOKUP(D56,Safecom!$B$2:$U$242,20,FALSE)</f>
        <v>1967</v>
      </c>
      <c r="M56" s="3" t="s">
        <v>2320</v>
      </c>
    </row>
    <row r="57" spans="1:13" hidden="1" x14ac:dyDescent="0.25">
      <c r="A57" t="s">
        <v>1863</v>
      </c>
      <c r="B57" t="s">
        <v>646</v>
      </c>
      <c r="C57" t="s">
        <v>646</v>
      </c>
      <c r="D57" t="s">
        <v>646</v>
      </c>
      <c r="E57" t="s">
        <v>1864</v>
      </c>
      <c r="G57" t="s">
        <v>1865</v>
      </c>
      <c r="H57" s="3" t="str">
        <f t="shared" si="0"/>
        <v>System User</v>
      </c>
      <c r="I57" s="3" t="str">
        <f t="shared" si="1"/>
        <v>|barracuda</v>
      </c>
      <c r="J57" s="3" t="str">
        <f>IFERROR(VLOOKUP(I57,Abacus!$E$1:$G$437,3,FALSE),"")</f>
        <v/>
      </c>
      <c r="K57" s="3" t="str">
        <f>IFERROR(VLOOKUP(I57,Abacus!$E$2:$G$438,2,FALSE),"")</f>
        <v/>
      </c>
      <c r="L57" s="3" t="str">
        <f>VLOOKUP(D57,Safecom!$B$2:$U$242,20,FALSE)</f>
        <v>0672</v>
      </c>
      <c r="M57" s="3" t="s">
        <v>2320</v>
      </c>
    </row>
    <row r="58" spans="1:13" hidden="1" x14ac:dyDescent="0.25">
      <c r="A58" t="s">
        <v>1866</v>
      </c>
      <c r="C58" t="s">
        <v>1867</v>
      </c>
      <c r="D58" t="s">
        <v>1867</v>
      </c>
      <c r="E58" t="s">
        <v>1868</v>
      </c>
      <c r="F58" t="s">
        <v>1867</v>
      </c>
      <c r="G58" t="s">
        <v>1869</v>
      </c>
      <c r="H58" s="3" t="str">
        <f t="shared" si="0"/>
        <v>System User</v>
      </c>
      <c r="I58" s="3" t="str">
        <f t="shared" si="1"/>
        <v>sposviewer|</v>
      </c>
      <c r="J58" s="3" t="str">
        <f>IFERROR(VLOOKUP(I58,Abacus!$E$1:$G$437,3,FALSE),"")</f>
        <v/>
      </c>
      <c r="K58" s="3" t="str">
        <f>IFERROR(VLOOKUP(I58,Abacus!$E$2:$G$438,2,FALSE),"")</f>
        <v/>
      </c>
      <c r="L58" s="3" t="str">
        <f>VLOOKUP(D58,Safecom!$B$2:$U$242,20,FALSE)</f>
        <v/>
      </c>
      <c r="M58" s="3" t="s">
        <v>2320</v>
      </c>
    </row>
    <row r="59" spans="1:13" hidden="1" x14ac:dyDescent="0.25">
      <c r="A59" t="s">
        <v>1870</v>
      </c>
      <c r="B59" t="s">
        <v>923</v>
      </c>
      <c r="C59" t="s">
        <v>923</v>
      </c>
      <c r="D59" t="s">
        <v>923</v>
      </c>
      <c r="E59" t="s">
        <v>1871</v>
      </c>
      <c r="G59" t="s">
        <v>1872</v>
      </c>
      <c r="H59" s="3" t="str">
        <f t="shared" si="0"/>
        <v>System User</v>
      </c>
      <c r="I59" s="3" t="str">
        <f t="shared" si="1"/>
        <v>|sa-spintranet</v>
      </c>
      <c r="J59" s="3" t="str">
        <f>IFERROR(VLOOKUP(I59,Abacus!$E$1:$G$437,3,FALSE),"")</f>
        <v/>
      </c>
      <c r="K59" s="3" t="str">
        <f>IFERROR(VLOOKUP(I59,Abacus!$E$2:$G$438,2,FALSE),"")</f>
        <v/>
      </c>
      <c r="L59" s="3" t="str">
        <f>VLOOKUP(D59,Safecom!$B$2:$U$242,20,FALSE)</f>
        <v>6950</v>
      </c>
      <c r="M59" s="3" t="s">
        <v>2320</v>
      </c>
    </row>
    <row r="60" spans="1:13" hidden="1" x14ac:dyDescent="0.25">
      <c r="A60" t="s">
        <v>1886</v>
      </c>
      <c r="B60" t="s">
        <v>931</v>
      </c>
      <c r="C60" t="s">
        <v>931</v>
      </c>
      <c r="D60" t="s">
        <v>931</v>
      </c>
      <c r="E60" t="s">
        <v>1887</v>
      </c>
      <c r="G60" t="s">
        <v>1888</v>
      </c>
      <c r="H60" s="3" t="str">
        <f t="shared" si="0"/>
        <v>System User</v>
      </c>
      <c r="I60" s="3" t="str">
        <f t="shared" si="1"/>
        <v>|sa-spservices</v>
      </c>
      <c r="J60" s="3" t="str">
        <f>IFERROR(VLOOKUP(I60,Abacus!$E$1:$G$437,3,FALSE),"")</f>
        <v/>
      </c>
      <c r="K60" s="3" t="str">
        <f>IFERROR(VLOOKUP(I60,Abacus!$E$2:$G$438,2,FALSE),"")</f>
        <v/>
      </c>
      <c r="L60" s="3" t="str">
        <f>VLOOKUP(D60,Safecom!$B$2:$U$242,20,FALSE)</f>
        <v>1387</v>
      </c>
      <c r="M60" s="3" t="s">
        <v>2320</v>
      </c>
    </row>
    <row r="61" spans="1:13" hidden="1" x14ac:dyDescent="0.25">
      <c r="A61" t="s">
        <v>1889</v>
      </c>
      <c r="C61" t="s">
        <v>943</v>
      </c>
      <c r="D61" t="s">
        <v>943</v>
      </c>
      <c r="E61" t="s">
        <v>1890</v>
      </c>
      <c r="F61" t="s">
        <v>943</v>
      </c>
      <c r="G61" t="s">
        <v>1891</v>
      </c>
      <c r="H61" s="3" t="str">
        <f t="shared" si="0"/>
        <v>System User</v>
      </c>
      <c r="I61" s="3" t="str">
        <f t="shared" si="1"/>
        <v>Schnupperlehrling|</v>
      </c>
      <c r="J61" s="3" t="str">
        <f>IFERROR(VLOOKUP(I61,Abacus!$E$1:$G$437,3,FALSE),"")</f>
        <v/>
      </c>
      <c r="K61" s="3" t="str">
        <f>IFERROR(VLOOKUP(I61,Abacus!$E$2:$G$438,2,FALSE),"")</f>
        <v/>
      </c>
      <c r="L61" s="3" t="str">
        <f>VLOOKUP(D61,Safecom!$B$2:$U$242,20,FALSE)</f>
        <v>7826</v>
      </c>
      <c r="M61" s="3" t="s">
        <v>2320</v>
      </c>
    </row>
    <row r="62" spans="1:13" hidden="1" x14ac:dyDescent="0.25">
      <c r="A62" t="s">
        <v>1892</v>
      </c>
      <c r="B62" t="s">
        <v>743</v>
      </c>
      <c r="C62" t="s">
        <v>743</v>
      </c>
      <c r="D62" t="s">
        <v>743</v>
      </c>
      <c r="E62" t="s">
        <v>1893</v>
      </c>
      <c r="G62" t="s">
        <v>1894</v>
      </c>
      <c r="H62" s="3" t="str">
        <f t="shared" si="0"/>
        <v>System User</v>
      </c>
      <c r="I62" s="3" t="str">
        <f t="shared" si="1"/>
        <v>|Fahrzeug_Bestellung</v>
      </c>
      <c r="J62" s="3" t="str">
        <f>IFERROR(VLOOKUP(I62,Abacus!$E$1:$G$437,3,FALSE),"")</f>
        <v/>
      </c>
      <c r="K62" s="3" t="str">
        <f>IFERROR(VLOOKUP(I62,Abacus!$E$2:$G$438,2,FALSE),"")</f>
        <v/>
      </c>
      <c r="L62" s="3" t="str">
        <f>VLOOKUP(D62,Safecom!$B$2:$U$242,20,FALSE)</f>
        <v>6893</v>
      </c>
      <c r="M62" s="3" t="s">
        <v>2320</v>
      </c>
    </row>
    <row r="63" spans="1:13" hidden="1" x14ac:dyDescent="0.25">
      <c r="A63" t="s">
        <v>2027</v>
      </c>
      <c r="B63" t="s">
        <v>892</v>
      </c>
      <c r="C63" t="s">
        <v>892</v>
      </c>
      <c r="D63" t="s">
        <v>1913</v>
      </c>
      <c r="E63" t="s">
        <v>1914</v>
      </c>
      <c r="G63" t="s">
        <v>1915</v>
      </c>
      <c r="H63" s="3" t="str">
        <f t="shared" si="0"/>
        <v>System User</v>
      </c>
      <c r="I63" s="3" t="str">
        <f t="shared" si="1"/>
        <v>|präsentation</v>
      </c>
      <c r="J63" s="3" t="str">
        <f>IFERROR(VLOOKUP(I63,Abacus!$E$1:$G$437,3,FALSE),"")</f>
        <v/>
      </c>
      <c r="K63" s="3" t="str">
        <f>IFERROR(VLOOKUP(I63,Abacus!$E$2:$G$438,2,FALSE),"")</f>
        <v/>
      </c>
      <c r="L63" s="3" t="str">
        <f>VLOOKUP(D63,Safecom!$B$2:$U$242,20,FALSE)</f>
        <v>8495</v>
      </c>
      <c r="M63" s="3" t="s">
        <v>2320</v>
      </c>
    </row>
    <row r="64" spans="1:13" x14ac:dyDescent="0.25">
      <c r="A64" t="s">
        <v>1160</v>
      </c>
      <c r="B64" t="s">
        <v>32</v>
      </c>
      <c r="C64" t="s">
        <v>1161</v>
      </c>
      <c r="D64" t="s">
        <v>1161</v>
      </c>
      <c r="E64" t="s">
        <v>1162</v>
      </c>
      <c r="F64" t="s">
        <v>31</v>
      </c>
      <c r="G64" t="s">
        <v>1163</v>
      </c>
      <c r="H64" s="3" t="str">
        <f t="shared" si="0"/>
        <v>VBL User</v>
      </c>
      <c r="I64" s="3" t="str">
        <f t="shared" si="1"/>
        <v>Aschwanden|Beat</v>
      </c>
      <c r="J64" s="3">
        <f>IFERROR(VLOOKUP(I64,Abacus!$E$1:$G$437,3,FALSE),"")</f>
        <v>2210</v>
      </c>
      <c r="K64" s="3">
        <f>IFERROR(VLOOKUP(I64,Abacus!$E$2:$G$438,2,FALSE),"")</f>
        <v>2370</v>
      </c>
      <c r="L64" s="3" t="str">
        <f>VLOOKUP(D64,Safecom!$B$2:$U$242,20,FALSE)</f>
        <v>4558</v>
      </c>
      <c r="M64" s="3" t="s">
        <v>2320</v>
      </c>
    </row>
    <row r="65" spans="1:13" x14ac:dyDescent="0.25">
      <c r="A65" t="s">
        <v>1164</v>
      </c>
      <c r="B65" t="s">
        <v>103</v>
      </c>
      <c r="C65" t="s">
        <v>329</v>
      </c>
      <c r="D65" t="s">
        <v>329</v>
      </c>
      <c r="E65" t="s">
        <v>1165</v>
      </c>
      <c r="F65" t="s">
        <v>329</v>
      </c>
      <c r="G65" t="s">
        <v>1166</v>
      </c>
      <c r="H65" s="3" t="str">
        <f t="shared" si="0"/>
        <v>VBL User</v>
      </c>
      <c r="I65" s="3" t="str">
        <f t="shared" si="1"/>
        <v>Leisibach|Pius</v>
      </c>
      <c r="J65" s="3">
        <f>IFERROR(VLOOKUP(I65,Abacus!$E$1:$G$437,3,FALSE),"")</f>
        <v>2116</v>
      </c>
      <c r="K65" s="3">
        <f>IFERROR(VLOOKUP(I65,Abacus!$E$2:$G$438,2,FALSE),"")</f>
        <v>57036</v>
      </c>
      <c r="L65" s="3" t="str">
        <f>VLOOKUP(D65,Safecom!$B$2:$U$242,20,FALSE)</f>
        <v>2671</v>
      </c>
      <c r="M65" s="3" t="s">
        <v>2320</v>
      </c>
    </row>
    <row r="66" spans="1:13" x14ac:dyDescent="0.25">
      <c r="A66" t="s">
        <v>1167</v>
      </c>
      <c r="B66" t="s">
        <v>556</v>
      </c>
      <c r="C66" t="s">
        <v>555</v>
      </c>
      <c r="D66" t="s">
        <v>1134</v>
      </c>
      <c r="E66" t="s">
        <v>1168</v>
      </c>
      <c r="F66" s="2" t="s">
        <v>555</v>
      </c>
      <c r="G66" t="s">
        <v>1169</v>
      </c>
      <c r="H66" s="3" t="str">
        <f t="shared" ref="H66:H129" si="2">IF(OR(B66="",F66=""),"System User","VBL User")</f>
        <v>VBL User</v>
      </c>
      <c r="I66" s="3" t="str">
        <f t="shared" ref="I66:I129" si="3">CONCATENATE(F66,"|",B66)</f>
        <v>Vukovic|Aleksandar</v>
      </c>
      <c r="J66" s="3">
        <f>IFERROR(VLOOKUP(I66,Abacus!$E$1:$G$437,3,FALSE),"")</f>
        <v>2008</v>
      </c>
      <c r="K66" s="3">
        <f>IFERROR(VLOOKUP(I66,Abacus!$E$2:$G$438,2,FALSE),"")</f>
        <v>62023</v>
      </c>
      <c r="L66" s="3" t="str">
        <f>VLOOKUP(D66,Safecom!$B$2:$U$242,20,FALSE)</f>
        <v>1993</v>
      </c>
      <c r="M66" s="3" t="s">
        <v>2320</v>
      </c>
    </row>
    <row r="67" spans="1:13" x14ac:dyDescent="0.25">
      <c r="A67" t="s">
        <v>1170</v>
      </c>
      <c r="B67" t="s">
        <v>279</v>
      </c>
      <c r="C67" t="s">
        <v>1171</v>
      </c>
      <c r="D67" t="s">
        <v>1171</v>
      </c>
      <c r="E67" t="s">
        <v>1172</v>
      </c>
      <c r="F67" t="s">
        <v>278</v>
      </c>
      <c r="G67" t="s">
        <v>1173</v>
      </c>
      <c r="H67" s="3" t="str">
        <f t="shared" si="2"/>
        <v>VBL User</v>
      </c>
      <c r="I67" s="3" t="str">
        <f t="shared" si="3"/>
        <v>Jäggi|David</v>
      </c>
      <c r="J67" s="3">
        <f>IFERROR(VLOOKUP(I67,Abacus!$E$1:$G$437,3,FALSE),"")</f>
        <v>2004</v>
      </c>
      <c r="K67" s="3">
        <f>IFERROR(VLOOKUP(I67,Abacus!$E$2:$G$438,2,FALSE),"")</f>
        <v>53010</v>
      </c>
      <c r="L67" s="3" t="str">
        <f>VLOOKUP(D67,Safecom!$B$2:$U$242,20,FALSE)</f>
        <v>9411</v>
      </c>
      <c r="M67" s="3" t="s">
        <v>2320</v>
      </c>
    </row>
    <row r="68" spans="1:13" x14ac:dyDescent="0.25">
      <c r="A68" t="s">
        <v>1183</v>
      </c>
      <c r="B68" t="s">
        <v>20</v>
      </c>
      <c r="C68" t="s">
        <v>234</v>
      </c>
      <c r="D68" t="s">
        <v>234</v>
      </c>
      <c r="E68" t="s">
        <v>1184</v>
      </c>
      <c r="F68" t="s">
        <v>234</v>
      </c>
      <c r="G68" t="s">
        <v>1185</v>
      </c>
      <c r="H68" s="3" t="str">
        <f t="shared" si="2"/>
        <v>VBL User</v>
      </c>
      <c r="I68" s="3" t="str">
        <f t="shared" si="3"/>
        <v>Heimann|Walter</v>
      </c>
      <c r="J68" s="3">
        <f>IFERROR(VLOOKUP(I68,Abacus!$E$1:$G$437,3,FALSE),"")</f>
        <v>2210</v>
      </c>
      <c r="K68" s="3">
        <f>IFERROR(VLOOKUP(I68,Abacus!$E$2:$G$438,2,FALSE),"")</f>
        <v>1679</v>
      </c>
      <c r="L68" s="3" t="str">
        <f>VLOOKUP(D68,Safecom!$B$2:$U$242,20,FALSE)</f>
        <v>2046</v>
      </c>
      <c r="M68" s="3" t="s">
        <v>2320</v>
      </c>
    </row>
    <row r="69" spans="1:13" x14ac:dyDescent="0.25">
      <c r="A69" t="s">
        <v>1186</v>
      </c>
      <c r="B69" t="s">
        <v>6</v>
      </c>
      <c r="C69" t="s">
        <v>1102</v>
      </c>
      <c r="D69" t="s">
        <v>1102</v>
      </c>
      <c r="E69" t="s">
        <v>1187</v>
      </c>
      <c r="F69" t="s">
        <v>221</v>
      </c>
      <c r="G69" t="s">
        <v>1188</v>
      </c>
      <c r="H69" s="3" t="str">
        <f t="shared" si="2"/>
        <v>VBL User</v>
      </c>
      <c r="I69" s="3" t="str">
        <f t="shared" si="3"/>
        <v>Grüter|Alois</v>
      </c>
      <c r="J69" s="3">
        <f>IFERROR(VLOOKUP(I69,Abacus!$E$1:$G$437,3,FALSE),"")</f>
        <v>2210</v>
      </c>
      <c r="K69" s="3">
        <f>IFERROR(VLOOKUP(I69,Abacus!$E$2:$G$438,2,FALSE),"")</f>
        <v>1485</v>
      </c>
      <c r="L69" s="3" t="str">
        <f>VLOOKUP(D69,Safecom!$B$2:$U$242,20,FALSE)</f>
        <v>7968</v>
      </c>
      <c r="M69" s="3" t="s">
        <v>2320</v>
      </c>
    </row>
    <row r="70" spans="1:13" x14ac:dyDescent="0.25">
      <c r="A70" t="s">
        <v>1189</v>
      </c>
      <c r="B70" t="s">
        <v>32</v>
      </c>
      <c r="C70" t="s">
        <v>1190</v>
      </c>
      <c r="D70" t="s">
        <v>1190</v>
      </c>
      <c r="E70" t="s">
        <v>1191</v>
      </c>
      <c r="F70" t="s">
        <v>343</v>
      </c>
      <c r="G70" t="s">
        <v>1192</v>
      </c>
      <c r="H70" s="3" t="str">
        <f t="shared" si="2"/>
        <v>VBL User</v>
      </c>
      <c r="I70" s="3" t="str">
        <f t="shared" si="3"/>
        <v>Lustenberger|Beat</v>
      </c>
      <c r="J70" s="3">
        <f>IFERROR(VLOOKUP(I70,Abacus!$E$1:$G$437,3,FALSE),"")</f>
        <v>2210</v>
      </c>
      <c r="K70" s="3">
        <f>IFERROR(VLOOKUP(I70,Abacus!$E$2:$G$438,2,FALSE),"")</f>
        <v>3904</v>
      </c>
      <c r="L70" s="3" t="str">
        <f>VLOOKUP(D70,Safecom!$B$2:$U$242,20,FALSE)</f>
        <v>3956</v>
      </c>
      <c r="M70" s="3" t="s">
        <v>2320</v>
      </c>
    </row>
    <row r="71" spans="1:13" x14ac:dyDescent="0.25">
      <c r="A71" t="s">
        <v>1193</v>
      </c>
      <c r="B71" t="s">
        <v>52</v>
      </c>
      <c r="C71" t="s">
        <v>302</v>
      </c>
      <c r="D71" t="s">
        <v>302</v>
      </c>
      <c r="E71" t="s">
        <v>1194</v>
      </c>
      <c r="F71" t="s">
        <v>302</v>
      </c>
      <c r="G71" t="s">
        <v>1195</v>
      </c>
      <c r="H71" s="3" t="str">
        <f t="shared" si="2"/>
        <v>VBL User</v>
      </c>
      <c r="I71" s="3" t="str">
        <f t="shared" si="3"/>
        <v>Kipfer|Lars</v>
      </c>
      <c r="J71" s="3">
        <f>IFERROR(VLOOKUP(I71,Abacus!$E$1:$G$437,3,FALSE),"")</f>
        <v>2214</v>
      </c>
      <c r="K71" s="3">
        <f>IFERROR(VLOOKUP(I71,Abacus!$E$2:$G$438,2,FALSE),"")</f>
        <v>55033</v>
      </c>
      <c r="L71" s="3" t="str">
        <f>VLOOKUP(D71,Safecom!$B$2:$U$242,20,FALSE)</f>
        <v>2491</v>
      </c>
      <c r="M71" s="3" t="s">
        <v>2320</v>
      </c>
    </row>
    <row r="72" spans="1:13" x14ac:dyDescent="0.25">
      <c r="A72" t="s">
        <v>1196</v>
      </c>
      <c r="B72" t="s">
        <v>32</v>
      </c>
      <c r="C72" t="s">
        <v>410</v>
      </c>
      <c r="D72" t="s">
        <v>410</v>
      </c>
      <c r="E72" t="s">
        <v>1197</v>
      </c>
      <c r="F72" t="s">
        <v>410</v>
      </c>
      <c r="G72" t="s">
        <v>1198</v>
      </c>
      <c r="H72" s="3" t="str">
        <f t="shared" si="2"/>
        <v>VBL User</v>
      </c>
      <c r="I72" s="3" t="str">
        <f t="shared" si="3"/>
        <v>Nater|Beat</v>
      </c>
      <c r="J72" s="3">
        <f>IFERROR(VLOOKUP(I72,Abacus!$E$1:$G$437,3,FALSE),"")</f>
        <v>2100</v>
      </c>
      <c r="K72" s="3">
        <f>IFERROR(VLOOKUP(I72,Abacus!$E$2:$G$438,2,FALSE),"")</f>
        <v>56027</v>
      </c>
      <c r="L72" s="3" t="str">
        <f>VLOOKUP(D72,Safecom!$B$2:$U$242,20,FALSE)</f>
        <v>0345</v>
      </c>
      <c r="M72" s="3" t="s">
        <v>2320</v>
      </c>
    </row>
    <row r="73" spans="1:13" x14ac:dyDescent="0.25">
      <c r="A73" t="s">
        <v>1199</v>
      </c>
      <c r="B73" t="s">
        <v>178</v>
      </c>
      <c r="C73" t="s">
        <v>1200</v>
      </c>
      <c r="D73" t="s">
        <v>1200</v>
      </c>
      <c r="E73" t="s">
        <v>1201</v>
      </c>
      <c r="F73" t="s">
        <v>478</v>
      </c>
      <c r="G73" t="s">
        <v>1202</v>
      </c>
      <c r="H73" s="3" t="str">
        <f t="shared" si="2"/>
        <v>VBL User</v>
      </c>
      <c r="I73" s="3" t="str">
        <f t="shared" si="3"/>
        <v>Schmassmann|Norbert</v>
      </c>
      <c r="J73" s="3">
        <f>IFERROR(VLOOKUP(I73,Abacus!$E$1:$G$437,3,FALSE),"")</f>
        <v>2010</v>
      </c>
      <c r="K73" s="3">
        <f>IFERROR(VLOOKUP(I73,Abacus!$E$2:$G$438,2,FALSE),"")</f>
        <v>5450</v>
      </c>
      <c r="L73" s="3" t="str">
        <f>VLOOKUP(D73,Safecom!$B$2:$U$242,20,FALSE)</f>
        <v>3047</v>
      </c>
      <c r="M73" s="3" t="s">
        <v>2320</v>
      </c>
    </row>
    <row r="74" spans="1:13" x14ac:dyDescent="0.25">
      <c r="A74" t="s">
        <v>1203</v>
      </c>
      <c r="B74" t="s">
        <v>103</v>
      </c>
      <c r="C74" t="s">
        <v>96</v>
      </c>
      <c r="D74" t="s">
        <v>96</v>
      </c>
      <c r="E74" t="s">
        <v>1204</v>
      </c>
      <c r="F74" t="s">
        <v>96</v>
      </c>
      <c r="G74" t="s">
        <v>1205</v>
      </c>
      <c r="H74" s="3" t="str">
        <f t="shared" si="2"/>
        <v>VBL User</v>
      </c>
      <c r="I74" s="3" t="str">
        <f t="shared" si="3"/>
        <v>Bucher|Pius</v>
      </c>
      <c r="J74" s="3">
        <f>IFERROR(VLOOKUP(I74,Abacus!$E$1:$G$437,3,FALSE),"")</f>
        <v>2211</v>
      </c>
      <c r="K74" s="3">
        <f>IFERROR(VLOOKUP(I74,Abacus!$E$2:$G$438,2,FALSE),"")</f>
        <v>4241</v>
      </c>
      <c r="L74" s="3" t="str">
        <f>VLOOKUP(D74,Safecom!$B$2:$U$242,20,FALSE)</f>
        <v>1921</v>
      </c>
      <c r="M74" s="3" t="s">
        <v>2320</v>
      </c>
    </row>
    <row r="75" spans="1:13" x14ac:dyDescent="0.25">
      <c r="A75" t="s">
        <v>1206</v>
      </c>
      <c r="B75" t="s">
        <v>32</v>
      </c>
      <c r="C75" t="s">
        <v>391</v>
      </c>
      <c r="D75" t="s">
        <v>391</v>
      </c>
      <c r="E75" t="s">
        <v>1207</v>
      </c>
      <c r="F75" t="s">
        <v>391</v>
      </c>
      <c r="G75" t="s">
        <v>1208</v>
      </c>
      <c r="H75" s="3" t="str">
        <f t="shared" si="2"/>
        <v>VBL User</v>
      </c>
      <c r="I75" s="3" t="str">
        <f t="shared" si="3"/>
        <v>Ming|Beat</v>
      </c>
      <c r="J75" s="3">
        <f>IFERROR(VLOOKUP(I75,Abacus!$E$1:$G$437,3,FALSE),"")</f>
        <v>2212</v>
      </c>
      <c r="K75" s="3">
        <f>IFERROR(VLOOKUP(I75,Abacus!$E$2:$G$438,2,FALSE),"")</f>
        <v>387</v>
      </c>
      <c r="L75" s="3" t="str">
        <f>VLOOKUP(D75,Safecom!$B$2:$U$242,20,FALSE)</f>
        <v>4266</v>
      </c>
      <c r="M75" s="3" t="s">
        <v>2320</v>
      </c>
    </row>
    <row r="76" spans="1:13" x14ac:dyDescent="0.25">
      <c r="A76" t="s">
        <v>1209</v>
      </c>
      <c r="B76" t="s">
        <v>59</v>
      </c>
      <c r="C76" t="s">
        <v>1143</v>
      </c>
      <c r="D76" t="s">
        <v>596</v>
      </c>
      <c r="E76" t="s">
        <v>1210</v>
      </c>
      <c r="F76" t="s">
        <v>596</v>
      </c>
      <c r="G76" t="s">
        <v>1211</v>
      </c>
      <c r="H76" s="3" t="str">
        <f t="shared" si="2"/>
        <v>VBL User</v>
      </c>
      <c r="I76" s="3" t="str">
        <f t="shared" si="3"/>
        <v>Zumsteg|Christian</v>
      </c>
      <c r="J76" s="3">
        <f>IFERROR(VLOOKUP(I76,Abacus!$E$1:$G$437,3,FALSE),"")</f>
        <v>2200</v>
      </c>
      <c r="K76" s="3">
        <f>IFERROR(VLOOKUP(I76,Abacus!$E$2:$G$438,2,FALSE),"")</f>
        <v>59004</v>
      </c>
      <c r="L76" s="3" t="str">
        <f>VLOOKUP(D76,Safecom!$B$2:$U$242,20,FALSE)</f>
        <v>3289</v>
      </c>
      <c r="M76" s="3" t="s">
        <v>2320</v>
      </c>
    </row>
    <row r="77" spans="1:13" x14ac:dyDescent="0.25">
      <c r="A77" t="s">
        <v>1212</v>
      </c>
      <c r="B77" t="s">
        <v>43</v>
      </c>
      <c r="C77" t="s">
        <v>38</v>
      </c>
      <c r="D77" t="s">
        <v>38</v>
      </c>
      <c r="E77" t="s">
        <v>1213</v>
      </c>
      <c r="F77" t="s">
        <v>38</v>
      </c>
      <c r="G77" t="s">
        <v>1214</v>
      </c>
      <c r="H77" s="3" t="str">
        <f t="shared" si="2"/>
        <v>VBL User</v>
      </c>
      <c r="I77" s="3" t="str">
        <f t="shared" si="3"/>
        <v>Bachmann|Priska</v>
      </c>
      <c r="J77" s="3">
        <f>IFERROR(VLOOKUP(I77,Abacus!$E$1:$G$437,3,FALSE),"")</f>
        <v>2113</v>
      </c>
      <c r="K77" s="3">
        <f>IFERROR(VLOOKUP(I77,Abacus!$E$2:$G$438,2,FALSE),"")</f>
        <v>2342</v>
      </c>
      <c r="L77" s="3" t="str">
        <f>VLOOKUP(D77,Safecom!$B$2:$U$242,20,FALSE)</f>
        <v>5844</v>
      </c>
      <c r="M77" s="3"/>
    </row>
    <row r="78" spans="1:13" x14ac:dyDescent="0.25">
      <c r="A78" t="s">
        <v>1215</v>
      </c>
      <c r="B78" t="s">
        <v>20</v>
      </c>
      <c r="C78" t="s">
        <v>282</v>
      </c>
      <c r="D78" t="s">
        <v>282</v>
      </c>
      <c r="E78" t="s">
        <v>1216</v>
      </c>
      <c r="F78" t="s">
        <v>282</v>
      </c>
      <c r="G78" t="s">
        <v>1217</v>
      </c>
      <c r="H78" s="3" t="str">
        <f t="shared" si="2"/>
        <v>VBL User</v>
      </c>
      <c r="I78" s="3" t="str">
        <f t="shared" si="3"/>
        <v>Jenny|Walter</v>
      </c>
      <c r="J78" s="3">
        <f>IFERROR(VLOOKUP(I78,Abacus!$E$1:$G$437,3,FALSE),"")</f>
        <v>2003</v>
      </c>
      <c r="K78" s="3">
        <f>IFERROR(VLOOKUP(I78,Abacus!$E$2:$G$438,2,FALSE),"")</f>
        <v>56031</v>
      </c>
      <c r="L78" s="3" t="str">
        <f>VLOOKUP(D78,Safecom!$B$2:$U$242,20,FALSE)</f>
        <v>3258</v>
      </c>
      <c r="M78" s="3" t="s">
        <v>2320</v>
      </c>
    </row>
    <row r="79" spans="1:13" x14ac:dyDescent="0.25">
      <c r="A79" t="s">
        <v>1218</v>
      </c>
      <c r="B79" t="s">
        <v>39</v>
      </c>
      <c r="C79" t="s">
        <v>526</v>
      </c>
      <c r="D79" t="s">
        <v>526</v>
      </c>
      <c r="E79" t="s">
        <v>1219</v>
      </c>
      <c r="F79" t="s">
        <v>526</v>
      </c>
      <c r="G79" t="s">
        <v>1220</v>
      </c>
      <c r="H79" s="3" t="str">
        <f t="shared" si="2"/>
        <v>VBL User</v>
      </c>
      <c r="I79" s="3" t="str">
        <f t="shared" si="3"/>
        <v>Theiler|Franz</v>
      </c>
      <c r="J79" s="3">
        <f>IFERROR(VLOOKUP(I79,Abacus!$E$1:$G$437,3,FALSE),"")</f>
        <v>2004</v>
      </c>
      <c r="K79" s="3">
        <f>IFERROR(VLOOKUP(I79,Abacus!$E$2:$G$438,2,FALSE),"")</f>
        <v>4137</v>
      </c>
      <c r="L79" s="3" t="str">
        <f>VLOOKUP(D79,Safecom!$B$2:$U$242,20,FALSE)</f>
        <v>3004</v>
      </c>
      <c r="M79" s="3" t="s">
        <v>2320</v>
      </c>
    </row>
    <row r="80" spans="1:13" x14ac:dyDescent="0.25">
      <c r="A80" t="s">
        <v>1221</v>
      </c>
      <c r="B80" t="s">
        <v>296</v>
      </c>
      <c r="C80" t="s">
        <v>1222</v>
      </c>
      <c r="D80" t="s">
        <v>1222</v>
      </c>
      <c r="E80" t="s">
        <v>1223</v>
      </c>
      <c r="F80" t="s">
        <v>295</v>
      </c>
      <c r="G80" t="s">
        <v>1224</v>
      </c>
      <c r="H80" s="3" t="str">
        <f t="shared" si="2"/>
        <v>VBL User</v>
      </c>
      <c r="I80" s="3" t="str">
        <f t="shared" si="3"/>
        <v>Kaufmann|Doris</v>
      </c>
      <c r="J80" s="3">
        <f>IFERROR(VLOOKUP(I80,Abacus!$E$1:$G$437,3,FALSE),"")</f>
        <v>2003</v>
      </c>
      <c r="K80" s="3">
        <f>IFERROR(VLOOKUP(I80,Abacus!$E$2:$G$438,2,FALSE),"")</f>
        <v>54000</v>
      </c>
      <c r="L80" s="3" t="str">
        <f>VLOOKUP(D80,Safecom!$B$2:$U$242,20,FALSE)</f>
        <v>1274</v>
      </c>
      <c r="M80" s="3" t="s">
        <v>2320</v>
      </c>
    </row>
    <row r="81" spans="1:13" x14ac:dyDescent="0.25">
      <c r="A81" t="s">
        <v>1225</v>
      </c>
      <c r="B81" t="s">
        <v>229</v>
      </c>
      <c r="C81" t="s">
        <v>243</v>
      </c>
      <c r="D81" t="s">
        <v>243</v>
      </c>
      <c r="E81" t="s">
        <v>1226</v>
      </c>
      <c r="F81" t="s">
        <v>243</v>
      </c>
      <c r="G81" t="s">
        <v>1227</v>
      </c>
      <c r="H81" s="3" t="str">
        <f t="shared" si="2"/>
        <v>VBL User</v>
      </c>
      <c r="I81" s="3" t="str">
        <f t="shared" si="3"/>
        <v>Herzog|Brigitte</v>
      </c>
      <c r="J81" s="3">
        <f>IFERROR(VLOOKUP(I81,Abacus!$E$1:$G$437,3,FALSE),"")</f>
        <v>5012</v>
      </c>
      <c r="K81" s="3">
        <f>IFERROR(VLOOKUP(I81,Abacus!$E$2:$G$438,2,FALSE),"")</f>
        <v>55006</v>
      </c>
      <c r="L81" s="3" t="str">
        <f>VLOOKUP(D81,Safecom!$B$2:$U$242,20,FALSE)</f>
        <v>0139</v>
      </c>
      <c r="M81" s="3" t="s">
        <v>2320</v>
      </c>
    </row>
    <row r="82" spans="1:13" x14ac:dyDescent="0.25">
      <c r="A82" t="s">
        <v>1228</v>
      </c>
      <c r="B82" t="s">
        <v>63</v>
      </c>
      <c r="C82" t="s">
        <v>8</v>
      </c>
      <c r="D82" t="s">
        <v>8</v>
      </c>
      <c r="E82" t="s">
        <v>1229</v>
      </c>
      <c r="F82" t="s">
        <v>8</v>
      </c>
      <c r="G82" t="s">
        <v>1230</v>
      </c>
      <c r="H82" s="3" t="str">
        <f t="shared" si="2"/>
        <v>VBL User</v>
      </c>
      <c r="I82" s="3" t="str">
        <f t="shared" si="3"/>
        <v>Peter|René</v>
      </c>
      <c r="J82" s="3">
        <f>IFERROR(VLOOKUP(I82,Abacus!$E$1:$G$437,3,FALSE),"")</f>
        <v>2000</v>
      </c>
      <c r="K82" s="3">
        <f>IFERROR(VLOOKUP(I82,Abacus!$E$2:$G$438,2,FALSE),"")</f>
        <v>3480</v>
      </c>
      <c r="L82" s="3" t="str">
        <f>VLOOKUP(D82,Safecom!$B$2:$U$242,20,FALSE)</f>
        <v>1001</v>
      </c>
      <c r="M82" s="3" t="s">
        <v>2320</v>
      </c>
    </row>
    <row r="83" spans="1:13" hidden="1" x14ac:dyDescent="0.25">
      <c r="A83" t="s">
        <v>1231</v>
      </c>
      <c r="B83" t="s">
        <v>313</v>
      </c>
      <c r="C83" t="s">
        <v>562</v>
      </c>
      <c r="D83" t="s">
        <v>562</v>
      </c>
      <c r="E83" t="s">
        <v>1232</v>
      </c>
      <c r="F83" t="s">
        <v>562</v>
      </c>
      <c r="G83" t="s">
        <v>1233</v>
      </c>
      <c r="H83" s="3" t="str">
        <f t="shared" si="2"/>
        <v>VBL User</v>
      </c>
      <c r="I83" s="3" t="str">
        <f t="shared" si="3"/>
        <v>Wechsler|Ursula</v>
      </c>
      <c r="J83" s="3" t="str">
        <f>IFERROR(VLOOKUP(I83,Abacus!$E$1:$G$437,3,FALSE),"")</f>
        <v/>
      </c>
      <c r="K83" s="3" t="str">
        <f>IFERROR(VLOOKUP(I83,Abacus!$E$2:$G$438,2,FALSE),"")</f>
        <v/>
      </c>
      <c r="L83" s="3" t="str">
        <f>VLOOKUP(D83,Safecom!$B$2:$U$242,20,FALSE)</f>
        <v>6028</v>
      </c>
      <c r="M83" s="3" t="s">
        <v>2242</v>
      </c>
    </row>
    <row r="84" spans="1:13" x14ac:dyDescent="0.25">
      <c r="A84" t="s">
        <v>1234</v>
      </c>
      <c r="B84" t="s">
        <v>40</v>
      </c>
      <c r="C84" t="s">
        <v>1235</v>
      </c>
      <c r="D84" t="s">
        <v>1235</v>
      </c>
      <c r="E84" t="s">
        <v>1236</v>
      </c>
      <c r="F84" t="s">
        <v>38</v>
      </c>
      <c r="G84" t="s">
        <v>1237</v>
      </c>
      <c r="H84" s="3" t="str">
        <f t="shared" si="2"/>
        <v>VBL User</v>
      </c>
      <c r="I84" s="3" t="str">
        <f t="shared" si="3"/>
        <v>Bachmann|Raphael</v>
      </c>
      <c r="J84" s="3">
        <f>IFERROR(VLOOKUP(I84,Abacus!$E$1:$G$437,3,FALSE),"")</f>
        <v>2221</v>
      </c>
      <c r="K84" s="3">
        <f>IFERROR(VLOOKUP(I84,Abacus!$E$2:$G$438,2,FALSE),"")</f>
        <v>59064</v>
      </c>
      <c r="L84" s="3" t="str">
        <f>VLOOKUP(D84,Safecom!$B$2:$U$242,20,FALSE)</f>
        <v>9365</v>
      </c>
      <c r="M84" s="3" t="s">
        <v>2320</v>
      </c>
    </row>
    <row r="85" spans="1:13" x14ac:dyDescent="0.25">
      <c r="A85" t="s">
        <v>1238</v>
      </c>
      <c r="B85" t="s">
        <v>432</v>
      </c>
      <c r="C85" t="s">
        <v>431</v>
      </c>
      <c r="D85" t="s">
        <v>431</v>
      </c>
      <c r="E85" t="s">
        <v>1239</v>
      </c>
      <c r="F85" t="s">
        <v>431</v>
      </c>
      <c r="G85" t="s">
        <v>1240</v>
      </c>
      <c r="H85" s="3" t="str">
        <f t="shared" si="2"/>
        <v>VBL User</v>
      </c>
      <c r="I85" s="3" t="str">
        <f t="shared" si="3"/>
        <v>Peschke|Zorka</v>
      </c>
      <c r="J85" s="3">
        <f>IFERROR(VLOOKUP(I85,Abacus!$E$1:$G$437,3,FALSE),"")</f>
        <v>2000</v>
      </c>
      <c r="K85" s="3">
        <f>IFERROR(VLOOKUP(I85,Abacus!$E$2:$G$438,2,FALSE),"")</f>
        <v>5433</v>
      </c>
      <c r="L85" s="3" t="str">
        <f>VLOOKUP(D85,Safecom!$B$2:$U$242,20,FALSE)</f>
        <v>4544</v>
      </c>
      <c r="M85" s="3" t="s">
        <v>2320</v>
      </c>
    </row>
    <row r="86" spans="1:13" x14ac:dyDescent="0.25">
      <c r="A86" t="s">
        <v>1241</v>
      </c>
      <c r="B86" t="s">
        <v>8</v>
      </c>
      <c r="C86" t="s">
        <v>1242</v>
      </c>
      <c r="D86" t="s">
        <v>1242</v>
      </c>
      <c r="E86" t="s">
        <v>1243</v>
      </c>
      <c r="F86" t="s">
        <v>483</v>
      </c>
      <c r="G86" t="s">
        <v>1244</v>
      </c>
      <c r="H86" s="3" t="str">
        <f t="shared" si="2"/>
        <v>VBL User</v>
      </c>
      <c r="I86" s="3" t="str">
        <f t="shared" si="3"/>
        <v>Schulthess|Peter</v>
      </c>
      <c r="J86" s="3">
        <f>IFERROR(VLOOKUP(I86,Abacus!$E$1:$G$437,3,FALSE),"")</f>
        <v>2116</v>
      </c>
      <c r="K86" s="3">
        <f>IFERROR(VLOOKUP(I86,Abacus!$E$2:$G$438,2,FALSE),"")</f>
        <v>2760</v>
      </c>
      <c r="L86" s="3" t="str">
        <f>VLOOKUP(D86,Safecom!$B$2:$U$242,20,FALSE)</f>
        <v>8167</v>
      </c>
      <c r="M86" s="3" t="s">
        <v>2320</v>
      </c>
    </row>
    <row r="87" spans="1:13" x14ac:dyDescent="0.25">
      <c r="A87" t="s">
        <v>1245</v>
      </c>
      <c r="B87" t="s">
        <v>1080</v>
      </c>
      <c r="C87" t="s">
        <v>1246</v>
      </c>
      <c r="D87" t="s">
        <v>1246</v>
      </c>
      <c r="E87" t="s">
        <v>1247</v>
      </c>
      <c r="F87" t="s">
        <v>847</v>
      </c>
      <c r="G87" t="s">
        <v>1248</v>
      </c>
      <c r="H87" s="3" t="str">
        <f t="shared" si="2"/>
        <v>VBL User</v>
      </c>
      <c r="I87" s="3" t="str">
        <f t="shared" si="3"/>
        <v>Leitstelle|vbl</v>
      </c>
      <c r="J87" s="3">
        <v>2110</v>
      </c>
      <c r="K87" s="3" t="str">
        <f>IFERROR(VLOOKUP(I87,Abacus!$E$2:$G$438,2,FALSE),"")</f>
        <v/>
      </c>
      <c r="L87" s="3" t="str">
        <f>VLOOKUP(D87,Safecom!$B$2:$U$242,20,FALSE)</f>
        <v>1788</v>
      </c>
      <c r="M87" s="3"/>
    </row>
    <row r="88" spans="1:13" x14ac:dyDescent="0.25">
      <c r="A88" t="s">
        <v>1249</v>
      </c>
      <c r="B88" t="s">
        <v>245</v>
      </c>
      <c r="C88" t="s">
        <v>1250</v>
      </c>
      <c r="D88" t="s">
        <v>1250</v>
      </c>
      <c r="E88" t="s">
        <v>1251</v>
      </c>
      <c r="F88" t="s">
        <v>244</v>
      </c>
      <c r="G88" t="s">
        <v>1252</v>
      </c>
      <c r="H88" s="3" t="str">
        <f t="shared" si="2"/>
        <v>VBL User</v>
      </c>
      <c r="I88" s="3" t="str">
        <f t="shared" si="3"/>
        <v>Hildebrand|Max</v>
      </c>
      <c r="J88" s="3">
        <f>IFERROR(VLOOKUP(I88,Abacus!$E$1:$G$437,3,FALSE),"")</f>
        <v>2214</v>
      </c>
      <c r="K88" s="3">
        <f>IFERROR(VLOOKUP(I88,Abacus!$E$2:$G$438,2,FALSE),"")</f>
        <v>2084</v>
      </c>
      <c r="L88" s="3" t="str">
        <f>VLOOKUP(D88,Safecom!$B$2:$U$242,20,FALSE)</f>
        <v>2432</v>
      </c>
      <c r="M88" s="3" t="s">
        <v>2320</v>
      </c>
    </row>
    <row r="89" spans="1:13" x14ac:dyDescent="0.25">
      <c r="A89" t="s">
        <v>1253</v>
      </c>
      <c r="B89" t="s">
        <v>16</v>
      </c>
      <c r="C89" t="s">
        <v>1254</v>
      </c>
      <c r="D89" t="s">
        <v>1254</v>
      </c>
      <c r="E89" t="s">
        <v>1255</v>
      </c>
      <c r="F89" t="s">
        <v>513</v>
      </c>
      <c r="G89" t="s">
        <v>1256</v>
      </c>
      <c r="H89" s="3" t="str">
        <f t="shared" si="2"/>
        <v>VBL User</v>
      </c>
      <c r="I89" s="3" t="str">
        <f t="shared" si="3"/>
        <v>Stirnimann|Hans</v>
      </c>
      <c r="J89" s="3">
        <f>IFERROR(VLOOKUP(I89,Abacus!$E$1:$G$437,3,FALSE),"")</f>
        <v>2221</v>
      </c>
      <c r="K89" s="3">
        <f>IFERROR(VLOOKUP(I89,Abacus!$E$2:$G$438,2,FALSE),"")</f>
        <v>5265</v>
      </c>
      <c r="L89" s="3" t="str">
        <f>VLOOKUP(D89,Safecom!$B$2:$U$242,20,FALSE)</f>
        <v>6310</v>
      </c>
      <c r="M89" s="3" t="s">
        <v>2320</v>
      </c>
    </row>
    <row r="90" spans="1:13" x14ac:dyDescent="0.25">
      <c r="A90" t="s">
        <v>1257</v>
      </c>
      <c r="B90" t="s">
        <v>427</v>
      </c>
      <c r="C90" t="s">
        <v>201</v>
      </c>
      <c r="D90" t="s">
        <v>201</v>
      </c>
      <c r="E90" t="s">
        <v>1258</v>
      </c>
      <c r="F90" t="s">
        <v>201</v>
      </c>
      <c r="G90" t="s">
        <v>1259</v>
      </c>
      <c r="H90" s="3" t="str">
        <f t="shared" si="2"/>
        <v>VBL User</v>
      </c>
      <c r="I90" s="3" t="str">
        <f t="shared" si="3"/>
        <v>Garcia|Manuel</v>
      </c>
      <c r="J90" s="3">
        <f>IFERROR(VLOOKUP(I90,Abacus!$E$1:$G$437,3,FALSE),"")</f>
        <v>2221</v>
      </c>
      <c r="K90" s="3">
        <f>IFERROR(VLOOKUP(I90,Abacus!$E$2:$G$438,2,FALSE),"")</f>
        <v>3575</v>
      </c>
      <c r="L90" s="3" t="str">
        <f>VLOOKUP(D90,Safecom!$B$2:$U$242,20,FALSE)</f>
        <v>2274</v>
      </c>
      <c r="M90" s="3" t="s">
        <v>2320</v>
      </c>
    </row>
    <row r="91" spans="1:13" hidden="1" x14ac:dyDescent="0.25">
      <c r="A91" t="s">
        <v>1260</v>
      </c>
      <c r="B91" t="s">
        <v>20</v>
      </c>
      <c r="C91" t="s">
        <v>1122</v>
      </c>
      <c r="D91" t="s">
        <v>1122</v>
      </c>
      <c r="E91" t="s">
        <v>1261</v>
      </c>
      <c r="F91" t="s">
        <v>1122</v>
      </c>
      <c r="G91" t="s">
        <v>1262</v>
      </c>
      <c r="H91" s="3" t="str">
        <f t="shared" si="2"/>
        <v>VBL User</v>
      </c>
      <c r="I91" s="3" t="str">
        <f t="shared" si="3"/>
        <v>Sennrich|Walter</v>
      </c>
      <c r="J91" s="3" t="str">
        <f>IFERROR(VLOOKUP(I91,Abacus!$E$1:$G$437,3,FALSE),"")</f>
        <v/>
      </c>
      <c r="K91" s="3" t="str">
        <f>IFERROR(VLOOKUP(I91,Abacus!$E$2:$G$438,2,FALSE),"")</f>
        <v/>
      </c>
      <c r="L91" s="3" t="str">
        <f>VLOOKUP(D91,Safecom!$B$2:$U$242,20,FALSE)</f>
        <v>2069</v>
      </c>
      <c r="M91" s="3" t="s">
        <v>2242</v>
      </c>
    </row>
    <row r="92" spans="1:13" x14ac:dyDescent="0.25">
      <c r="A92" t="s">
        <v>1263</v>
      </c>
      <c r="B92" t="s">
        <v>36</v>
      </c>
      <c r="C92" t="s">
        <v>1264</v>
      </c>
      <c r="D92" t="s">
        <v>1264</v>
      </c>
      <c r="E92" t="s">
        <v>1265</v>
      </c>
      <c r="F92" t="s">
        <v>562</v>
      </c>
      <c r="G92" t="s">
        <v>1266</v>
      </c>
      <c r="H92" s="3" t="str">
        <f t="shared" si="2"/>
        <v>VBL User</v>
      </c>
      <c r="I92" s="3" t="str">
        <f t="shared" si="3"/>
        <v>Wechsler|Josef</v>
      </c>
      <c r="J92" s="3">
        <f>IFERROR(VLOOKUP(I92,Abacus!$E$1:$G$437,3,FALSE),"")</f>
        <v>2110</v>
      </c>
      <c r="K92" s="3">
        <f>IFERROR(VLOOKUP(I92,Abacus!$E$2:$G$438,2,FALSE),"")</f>
        <v>2978</v>
      </c>
      <c r="L92" s="3" t="str">
        <f>VLOOKUP(D92,Safecom!$B$2:$U$242,20,FALSE)</f>
        <v>2301</v>
      </c>
      <c r="M92" s="3" t="s">
        <v>2320</v>
      </c>
    </row>
    <row r="93" spans="1:13" hidden="1" x14ac:dyDescent="0.25">
      <c r="A93" t="s">
        <v>1267</v>
      </c>
      <c r="B93" t="s">
        <v>1268</v>
      </c>
      <c r="C93" t="s">
        <v>1269</v>
      </c>
      <c r="D93" t="s">
        <v>1270</v>
      </c>
      <c r="E93" t="s">
        <v>1271</v>
      </c>
      <c r="F93" t="s">
        <v>1269</v>
      </c>
      <c r="G93" t="s">
        <v>1272</v>
      </c>
      <c r="H93" s="3" t="str">
        <f t="shared" si="2"/>
        <v>VBL User</v>
      </c>
      <c r="I93" s="3" t="str">
        <f t="shared" si="3"/>
        <v>Scura|Mirella</v>
      </c>
      <c r="J93" s="3" t="str">
        <f>IFERROR(VLOOKUP(I93,Abacus!$E$1:$G$437,3,FALSE),"")</f>
        <v/>
      </c>
      <c r="K93" s="3" t="str">
        <f>IFERROR(VLOOKUP(I93,Abacus!$E$2:$G$438,2,FALSE),"")</f>
        <v/>
      </c>
      <c r="L93" s="3" t="str">
        <f>VLOOKUP(D93,Safecom!$B$2:$U$242,20,FALSE)</f>
        <v>4384</v>
      </c>
      <c r="M93" s="3" t="s">
        <v>2242</v>
      </c>
    </row>
    <row r="94" spans="1:13" x14ac:dyDescent="0.25">
      <c r="A94" t="s">
        <v>1273</v>
      </c>
      <c r="B94" t="s">
        <v>65</v>
      </c>
      <c r="C94" t="s">
        <v>64</v>
      </c>
      <c r="D94" t="s">
        <v>64</v>
      </c>
      <c r="E94" t="s">
        <v>1274</v>
      </c>
      <c r="F94" t="s">
        <v>64</v>
      </c>
      <c r="G94" t="s">
        <v>1275</v>
      </c>
      <c r="H94" s="3" t="str">
        <f t="shared" si="2"/>
        <v>VBL User</v>
      </c>
      <c r="I94" s="3" t="str">
        <f t="shared" si="3"/>
        <v>Bechter|Kaspar</v>
      </c>
      <c r="J94" s="3">
        <f>IFERROR(VLOOKUP(I94,Abacus!$E$1:$G$437,3,FALSE),"")</f>
        <v>2110</v>
      </c>
      <c r="K94" s="3">
        <f>IFERROR(VLOOKUP(I94,Abacus!$E$2:$G$438,2,FALSE),"")</f>
        <v>2971</v>
      </c>
      <c r="L94" s="3" t="str">
        <f>VLOOKUP(D94,Safecom!$B$2:$U$242,20,FALSE)</f>
        <v>9518</v>
      </c>
      <c r="M94" s="3" t="s">
        <v>2320</v>
      </c>
    </row>
    <row r="95" spans="1:13" x14ac:dyDescent="0.25">
      <c r="A95" t="s">
        <v>1276</v>
      </c>
      <c r="B95" t="s">
        <v>232</v>
      </c>
      <c r="C95" t="s">
        <v>1277</v>
      </c>
      <c r="D95" t="s">
        <v>1277</v>
      </c>
      <c r="E95" t="s">
        <v>1278</v>
      </c>
      <c r="F95" t="s">
        <v>231</v>
      </c>
      <c r="G95" t="s">
        <v>1279</v>
      </c>
      <c r="H95" s="3" t="str">
        <f t="shared" si="2"/>
        <v>VBL User</v>
      </c>
      <c r="I95" s="3" t="str">
        <f t="shared" si="3"/>
        <v>Häfliger|Xaver</v>
      </c>
      <c r="J95" s="3">
        <f>IFERROR(VLOOKUP(I95,Abacus!$E$1:$G$437,3,FALSE),"")</f>
        <v>5011</v>
      </c>
      <c r="K95" s="3">
        <f>IFERROR(VLOOKUP(I95,Abacus!$E$2:$G$438,2,FALSE),"")</f>
        <v>2789</v>
      </c>
      <c r="L95" s="3" t="str">
        <f>VLOOKUP(D95,Safecom!$B$2:$U$242,20,FALSE)</f>
        <v>9463</v>
      </c>
      <c r="M95" s="3" t="s">
        <v>2320</v>
      </c>
    </row>
    <row r="96" spans="1:13" x14ac:dyDescent="0.25">
      <c r="A96" t="s">
        <v>1280</v>
      </c>
      <c r="B96" t="s">
        <v>36</v>
      </c>
      <c r="C96" t="s">
        <v>1281</v>
      </c>
      <c r="D96" t="s">
        <v>1281</v>
      </c>
      <c r="E96" t="s">
        <v>1282</v>
      </c>
      <c r="F96" t="s">
        <v>35</v>
      </c>
      <c r="G96" t="s">
        <v>1283</v>
      </c>
      <c r="H96" s="3" t="str">
        <f t="shared" si="2"/>
        <v>VBL User</v>
      </c>
      <c r="I96" s="3" t="str">
        <f t="shared" si="3"/>
        <v>Bächler|Josef</v>
      </c>
      <c r="J96" s="3">
        <f>IFERROR(VLOOKUP(I96,Abacus!$E$1:$G$437,3,FALSE),"")</f>
        <v>2112</v>
      </c>
      <c r="K96" s="3">
        <f>IFERROR(VLOOKUP(I96,Abacus!$E$2:$G$438,2,FALSE),"")</f>
        <v>1441</v>
      </c>
      <c r="L96" s="3" t="str">
        <f>VLOOKUP(D96,Safecom!$B$2:$U$242,20,FALSE)</f>
        <v>6205</v>
      </c>
      <c r="M96" s="3" t="s">
        <v>2320</v>
      </c>
    </row>
    <row r="97" spans="1:13" hidden="1" x14ac:dyDescent="0.25">
      <c r="A97" t="s">
        <v>1284</v>
      </c>
      <c r="B97" t="s">
        <v>41</v>
      </c>
      <c r="C97" t="s">
        <v>1285</v>
      </c>
      <c r="D97" t="s">
        <v>1285</v>
      </c>
      <c r="E97" t="s">
        <v>1286</v>
      </c>
      <c r="F97" t="s">
        <v>1285</v>
      </c>
      <c r="G97" t="s">
        <v>1287</v>
      </c>
      <c r="H97" s="3" t="str">
        <f t="shared" si="2"/>
        <v>VBL User</v>
      </c>
      <c r="I97" s="3" t="str">
        <f t="shared" si="3"/>
        <v>Walther|Roland</v>
      </c>
      <c r="J97" s="3" t="str">
        <f>IFERROR(VLOOKUP(I97,Abacus!$E$1:$G$437,3,FALSE),"")</f>
        <v/>
      </c>
      <c r="K97" s="3" t="str">
        <f>IFERROR(VLOOKUP(I97,Abacus!$E$2:$G$438,2,FALSE),"")</f>
        <v/>
      </c>
      <c r="L97" s="3" t="str">
        <f>VLOOKUP(D97,Safecom!$B$2:$U$242,20,FALSE)</f>
        <v>4955</v>
      </c>
      <c r="M97" s="3" t="s">
        <v>2242</v>
      </c>
    </row>
    <row r="98" spans="1:13" x14ac:dyDescent="0.25">
      <c r="A98" t="s">
        <v>1288</v>
      </c>
      <c r="B98" t="s">
        <v>20</v>
      </c>
      <c r="C98" t="s">
        <v>19</v>
      </c>
      <c r="D98" t="s">
        <v>19</v>
      </c>
      <c r="E98" t="s">
        <v>1289</v>
      </c>
      <c r="F98" t="s">
        <v>19</v>
      </c>
      <c r="G98" t="s">
        <v>1290</v>
      </c>
      <c r="H98" s="3" t="str">
        <f t="shared" si="2"/>
        <v>VBL User</v>
      </c>
      <c r="I98" s="3" t="str">
        <f t="shared" si="3"/>
        <v>Amrein|Walter</v>
      </c>
      <c r="J98" s="3">
        <f>IFERROR(VLOOKUP(I98,Abacus!$E$1:$G$437,3,FALSE),"")</f>
        <v>5011</v>
      </c>
      <c r="K98" s="3">
        <f>IFERROR(VLOOKUP(I98,Abacus!$E$2:$G$438,2,FALSE),"")</f>
        <v>2566</v>
      </c>
      <c r="L98" s="3" t="str">
        <f>VLOOKUP(D98,Safecom!$B$2:$U$242,20,FALSE)</f>
        <v>8795</v>
      </c>
      <c r="M98" s="3" t="s">
        <v>2320</v>
      </c>
    </row>
    <row r="99" spans="1:13" x14ac:dyDescent="0.25">
      <c r="A99" t="s">
        <v>1291</v>
      </c>
      <c r="B99" t="s">
        <v>8</v>
      </c>
      <c r="C99" t="s">
        <v>1292</v>
      </c>
      <c r="D99" t="s">
        <v>1292</v>
      </c>
      <c r="E99" t="s">
        <v>1293</v>
      </c>
      <c r="F99" t="s">
        <v>1116</v>
      </c>
      <c r="G99" t="s">
        <v>1294</v>
      </c>
      <c r="H99" s="3" t="str">
        <f t="shared" si="2"/>
        <v>VBL User</v>
      </c>
      <c r="I99" s="3" t="str">
        <f t="shared" si="3"/>
        <v>meier|Peter</v>
      </c>
      <c r="J99" s="3">
        <f>IFERROR(VLOOKUP(I99,Abacus!$E$1:$G$437,3,FALSE),"")</f>
        <v>2212</v>
      </c>
      <c r="K99" s="3">
        <f>IFERROR(VLOOKUP(I99,Abacus!$E$2:$G$438,2,FALSE),"")</f>
        <v>4692</v>
      </c>
      <c r="L99" s="3" t="str">
        <f>VLOOKUP(D99,Safecom!$B$2:$U$242,20,FALSE)</f>
        <v>4874</v>
      </c>
      <c r="M99" s="3" t="s">
        <v>2320</v>
      </c>
    </row>
    <row r="100" spans="1:13" x14ac:dyDescent="0.25">
      <c r="A100" t="s">
        <v>1295</v>
      </c>
      <c r="B100" t="s">
        <v>16</v>
      </c>
      <c r="C100" t="s">
        <v>1296</v>
      </c>
      <c r="D100" t="s">
        <v>1297</v>
      </c>
      <c r="E100" t="s">
        <v>1298</v>
      </c>
      <c r="F100" t="s">
        <v>171</v>
      </c>
      <c r="G100" t="s">
        <v>1299</v>
      </c>
      <c r="H100" s="3" t="str">
        <f t="shared" si="2"/>
        <v>VBL User</v>
      </c>
      <c r="I100" s="3" t="str">
        <f t="shared" si="3"/>
        <v>Emmenegger|Hans</v>
      </c>
      <c r="J100" s="3">
        <f>IFERROR(VLOOKUP(I100,Abacus!$E$1:$G$437,3,FALSE),"")</f>
        <v>2110</v>
      </c>
      <c r="K100" s="3">
        <f>IFERROR(VLOOKUP(I100,Abacus!$E$2:$G$438,2,FALSE),"")</f>
        <v>2355</v>
      </c>
      <c r="L100" s="3" t="str">
        <f>VLOOKUP(D100,Safecom!$B$2:$U$242,20,FALSE)</f>
        <v>7701</v>
      </c>
      <c r="M100" s="3" t="s">
        <v>2320</v>
      </c>
    </row>
    <row r="101" spans="1:13" x14ac:dyDescent="0.25">
      <c r="A101" t="s">
        <v>1300</v>
      </c>
      <c r="B101" t="s">
        <v>279</v>
      </c>
      <c r="C101" t="s">
        <v>581</v>
      </c>
      <c r="D101" t="s">
        <v>581</v>
      </c>
      <c r="E101" t="s">
        <v>1301</v>
      </c>
      <c r="F101" t="s">
        <v>581</v>
      </c>
      <c r="G101" t="s">
        <v>1302</v>
      </c>
      <c r="H101" s="3" t="str">
        <f t="shared" si="2"/>
        <v>VBL User</v>
      </c>
      <c r="I101" s="3" t="str">
        <f t="shared" si="3"/>
        <v>Zaugg|David</v>
      </c>
      <c r="J101" s="3">
        <f>IFERROR(VLOOKUP(I101,Abacus!$E$1:$G$437,3,FALSE),"")</f>
        <v>2110</v>
      </c>
      <c r="K101" s="3">
        <f>IFERROR(VLOOKUP(I101,Abacus!$E$2:$G$438,2,FALSE),"")</f>
        <v>5624</v>
      </c>
      <c r="L101" s="3" t="str">
        <f>VLOOKUP(D101,Safecom!$B$2:$U$242,20,FALSE)</f>
        <v>1662</v>
      </c>
      <c r="M101" s="3" t="s">
        <v>2320</v>
      </c>
    </row>
    <row r="102" spans="1:13" x14ac:dyDescent="0.25">
      <c r="A102" t="s">
        <v>1303</v>
      </c>
      <c r="B102" t="s">
        <v>72</v>
      </c>
      <c r="C102" t="s">
        <v>192</v>
      </c>
      <c r="D102" t="s">
        <v>192</v>
      </c>
      <c r="E102" t="s">
        <v>1304</v>
      </c>
      <c r="F102" t="s">
        <v>192</v>
      </c>
      <c r="G102" t="s">
        <v>1305</v>
      </c>
      <c r="H102" s="3" t="str">
        <f t="shared" si="2"/>
        <v>VBL User</v>
      </c>
      <c r="I102" s="3" t="str">
        <f t="shared" si="3"/>
        <v>Fuchs|Thomas</v>
      </c>
      <c r="J102" s="3">
        <f>IFERROR(VLOOKUP(I102,Abacus!$E$1:$G$437,3,FALSE),"")</f>
        <v>2210</v>
      </c>
      <c r="K102" s="3">
        <f>IFERROR(VLOOKUP(I102,Abacus!$E$2:$G$438,2,FALSE),"")</f>
        <v>2591</v>
      </c>
      <c r="L102" s="3" t="str">
        <f>VLOOKUP(D102,Safecom!$B$2:$U$242,20,FALSE)</f>
        <v>2547</v>
      </c>
      <c r="M102" s="3" t="s">
        <v>2320</v>
      </c>
    </row>
    <row r="103" spans="1:13" x14ac:dyDescent="0.25">
      <c r="A103" t="s">
        <v>1306</v>
      </c>
      <c r="B103" t="s">
        <v>90</v>
      </c>
      <c r="C103" t="s">
        <v>492</v>
      </c>
      <c r="D103" t="s">
        <v>1123</v>
      </c>
      <c r="E103" t="s">
        <v>1307</v>
      </c>
      <c r="F103" t="s">
        <v>492</v>
      </c>
      <c r="G103" t="s">
        <v>1308</v>
      </c>
      <c r="H103" s="3" t="str">
        <f t="shared" si="2"/>
        <v>VBL User</v>
      </c>
      <c r="I103" s="3" t="str">
        <f t="shared" si="3"/>
        <v>Sidler|Daniel</v>
      </c>
      <c r="J103" s="3">
        <f>IFERROR(VLOOKUP(I103,Abacus!$E$1:$G$437,3,FALSE),"")</f>
        <v>2000</v>
      </c>
      <c r="K103" s="3">
        <f>IFERROR(VLOOKUP(I103,Abacus!$E$2:$G$438,2,FALSE),"")</f>
        <v>61011</v>
      </c>
      <c r="L103" s="3" t="str">
        <f>VLOOKUP(D103,Safecom!$B$2:$U$242,20,FALSE)</f>
        <v>6477</v>
      </c>
      <c r="M103" s="3" t="s">
        <v>2320</v>
      </c>
    </row>
    <row r="104" spans="1:13" x14ac:dyDescent="0.25">
      <c r="A104" t="s">
        <v>1309</v>
      </c>
      <c r="B104" t="s">
        <v>436</v>
      </c>
      <c r="C104" t="s">
        <v>1310</v>
      </c>
      <c r="D104" t="s">
        <v>1310</v>
      </c>
      <c r="E104" t="s">
        <v>1311</v>
      </c>
      <c r="F104" t="s">
        <v>538</v>
      </c>
      <c r="G104" t="s">
        <v>1312</v>
      </c>
      <c r="H104" s="3" t="str">
        <f t="shared" si="2"/>
        <v>VBL User</v>
      </c>
      <c r="I104" s="3" t="str">
        <f t="shared" si="3"/>
        <v>Unternährer|Reto</v>
      </c>
      <c r="J104" s="3">
        <f>IFERROR(VLOOKUP(I104,Abacus!$E$1:$G$437,3,FALSE),"")</f>
        <v>2000</v>
      </c>
      <c r="K104" s="3">
        <f>IFERROR(VLOOKUP(I104,Abacus!$E$2:$G$438,2,FALSE),"")</f>
        <v>6009</v>
      </c>
      <c r="L104" s="3" t="str">
        <f>VLOOKUP(D104,Safecom!$B$2:$U$242,20,FALSE)</f>
        <v>7107</v>
      </c>
      <c r="M104" s="3" t="s">
        <v>2320</v>
      </c>
    </row>
    <row r="105" spans="1:13" hidden="1" x14ac:dyDescent="0.25">
      <c r="A105" t="s">
        <v>1313</v>
      </c>
      <c r="B105" t="s">
        <v>180</v>
      </c>
      <c r="C105" t="s">
        <v>1131</v>
      </c>
      <c r="D105" t="s">
        <v>1131</v>
      </c>
      <c r="E105" t="s">
        <v>1314</v>
      </c>
      <c r="F105" t="s">
        <v>1131</v>
      </c>
      <c r="G105" t="s">
        <v>1315</v>
      </c>
      <c r="H105" s="3" t="str">
        <f t="shared" si="2"/>
        <v>VBL User</v>
      </c>
      <c r="I105" s="3" t="str">
        <f t="shared" si="3"/>
        <v>Thuering|Werner</v>
      </c>
      <c r="J105" s="3">
        <f>IFERROR(VLOOKUP(I105,Abacus!$E$1:$G$437,3,FALSE),"")</f>
        <v>2002</v>
      </c>
      <c r="K105" s="3">
        <f>IFERROR(VLOOKUP(I105,Abacus!$E$2:$G$438,2,FALSE),"")</f>
        <v>2946</v>
      </c>
      <c r="L105" s="3" t="str">
        <f>VLOOKUP(D105,Safecom!$B$2:$U$242,20,FALSE)</f>
        <v>1375</v>
      </c>
      <c r="M105" s="3" t="s">
        <v>2242</v>
      </c>
    </row>
    <row r="106" spans="1:13" x14ac:dyDescent="0.25">
      <c r="A106" t="s">
        <v>1316</v>
      </c>
      <c r="B106" t="s">
        <v>559</v>
      </c>
      <c r="C106" t="s">
        <v>558</v>
      </c>
      <c r="D106" t="s">
        <v>1135</v>
      </c>
      <c r="E106" t="s">
        <v>1317</v>
      </c>
      <c r="F106" t="s">
        <v>558</v>
      </c>
      <c r="G106" t="s">
        <v>1318</v>
      </c>
      <c r="H106" s="3" t="str">
        <f t="shared" si="2"/>
        <v>VBL User</v>
      </c>
      <c r="I106" s="3" t="str">
        <f t="shared" si="3"/>
        <v>Wanner|Marcelle</v>
      </c>
      <c r="J106" s="3">
        <f>IFERROR(VLOOKUP(I106,Abacus!$E$1:$G$437,3,FALSE),"")</f>
        <v>2003</v>
      </c>
      <c r="K106" s="3">
        <f>IFERROR(VLOOKUP(I106,Abacus!$E$2:$G$438,2,FALSE),"")</f>
        <v>59066</v>
      </c>
      <c r="L106" s="3" t="str">
        <f>VLOOKUP(D106,Safecom!$B$2:$U$242,20,FALSE)</f>
        <v>7377</v>
      </c>
      <c r="M106" s="3" t="s">
        <v>2320</v>
      </c>
    </row>
    <row r="107" spans="1:13" hidden="1" x14ac:dyDescent="0.25">
      <c r="A107" t="s">
        <v>1319</v>
      </c>
      <c r="B107" t="s">
        <v>256</v>
      </c>
      <c r="C107" t="s">
        <v>1320</v>
      </c>
      <c r="D107" t="s">
        <v>1129</v>
      </c>
      <c r="E107" t="s">
        <v>1321</v>
      </c>
      <c r="F107" t="s">
        <v>1320</v>
      </c>
      <c r="G107" t="s">
        <v>1322</v>
      </c>
      <c r="H107" s="3" t="str">
        <f t="shared" si="2"/>
        <v>VBL User</v>
      </c>
      <c r="I107" s="3" t="str">
        <f t="shared" si="3"/>
        <v>Tanner|Bettina</v>
      </c>
      <c r="J107" s="3" t="str">
        <f>IFERROR(VLOOKUP(I107,Abacus!$E$1:$G$437,3,FALSE),"")</f>
        <v/>
      </c>
      <c r="K107" s="3" t="str">
        <f>IFERROR(VLOOKUP(I107,Abacus!$E$2:$G$438,2,FALSE),"")</f>
        <v/>
      </c>
      <c r="L107" s="3" t="str">
        <f>VLOOKUP(D107,Safecom!$B$2:$U$242,20,FALSE)</f>
        <v/>
      </c>
      <c r="M107" s="3" t="s">
        <v>2242</v>
      </c>
    </row>
    <row r="108" spans="1:13" x14ac:dyDescent="0.25">
      <c r="A108" t="s">
        <v>1323</v>
      </c>
      <c r="B108" t="s">
        <v>427</v>
      </c>
      <c r="C108" t="s">
        <v>426</v>
      </c>
      <c r="D108" t="s">
        <v>426</v>
      </c>
      <c r="E108" t="s">
        <v>1324</v>
      </c>
      <c r="F108" t="s">
        <v>426</v>
      </c>
      <c r="G108" t="s">
        <v>1325</v>
      </c>
      <c r="H108" s="3" t="str">
        <f t="shared" si="2"/>
        <v>VBL User</v>
      </c>
      <c r="I108" s="3" t="str">
        <f t="shared" si="3"/>
        <v>Ottiger|Manuel</v>
      </c>
      <c r="J108" s="3">
        <f>IFERROR(VLOOKUP(I108,Abacus!$E$1:$G$437,3,FALSE),"")</f>
        <v>2004</v>
      </c>
      <c r="K108" s="3">
        <f>IFERROR(VLOOKUP(I108,Abacus!$E$2:$G$438,2,FALSE),"")</f>
        <v>60038</v>
      </c>
      <c r="L108" s="3" t="str">
        <f>VLOOKUP(D108,Safecom!$B$2:$U$242,20,FALSE)</f>
        <v>1712</v>
      </c>
      <c r="M108" s="3" t="s">
        <v>2320</v>
      </c>
    </row>
    <row r="109" spans="1:13" hidden="1" x14ac:dyDescent="0.25">
      <c r="A109" t="s">
        <v>1326</v>
      </c>
      <c r="B109" t="s">
        <v>434</v>
      </c>
      <c r="C109" t="s">
        <v>1099</v>
      </c>
      <c r="D109" t="s">
        <v>1099</v>
      </c>
      <c r="E109" t="s">
        <v>1327</v>
      </c>
      <c r="F109" t="s">
        <v>1099</v>
      </c>
      <c r="G109" t="s">
        <v>1328</v>
      </c>
      <c r="H109" s="3" t="str">
        <f t="shared" si="2"/>
        <v>VBL User</v>
      </c>
      <c r="I109" s="3" t="str">
        <f t="shared" si="3"/>
        <v>Gehrer|Michael</v>
      </c>
      <c r="J109" s="3" t="str">
        <f>IFERROR(VLOOKUP(I109,Abacus!$E$1:$G$437,3,FALSE),"")</f>
        <v/>
      </c>
      <c r="K109" s="3" t="str">
        <f>IFERROR(VLOOKUP(I109,Abacus!$E$2:$G$438,2,FALSE),"")</f>
        <v/>
      </c>
      <c r="L109" s="3" t="str">
        <f>VLOOKUP(D109,Safecom!$B$2:$U$242,20,FALSE)</f>
        <v>2158</v>
      </c>
      <c r="M109" s="3" t="s">
        <v>2242</v>
      </c>
    </row>
    <row r="110" spans="1:13" hidden="1" x14ac:dyDescent="0.25">
      <c r="A110" t="s">
        <v>1329</v>
      </c>
      <c r="B110" t="s">
        <v>28</v>
      </c>
      <c r="C110" t="s">
        <v>1109</v>
      </c>
      <c r="D110" t="s">
        <v>1109</v>
      </c>
      <c r="E110" t="s">
        <v>1330</v>
      </c>
      <c r="F110" t="s">
        <v>1109</v>
      </c>
      <c r="G110" t="s">
        <v>1331</v>
      </c>
      <c r="H110" s="3" t="str">
        <f t="shared" si="2"/>
        <v>VBL User</v>
      </c>
      <c r="I110" s="3" t="str">
        <f t="shared" si="3"/>
        <v>Kunz|Kurt</v>
      </c>
      <c r="J110" s="3" t="str">
        <f>IFERROR(VLOOKUP(I110,Abacus!$E$1:$G$437,3,FALSE),"")</f>
        <v/>
      </c>
      <c r="K110" s="3" t="str">
        <f>IFERROR(VLOOKUP(I110,Abacus!$E$2:$G$438,2,FALSE),"")</f>
        <v/>
      </c>
      <c r="L110" s="3" t="str">
        <f>VLOOKUP(D110,Safecom!$B$2:$U$242,20,FALSE)</f>
        <v>2985</v>
      </c>
      <c r="M110" s="3" t="s">
        <v>2242</v>
      </c>
    </row>
    <row r="111" spans="1:13" hidden="1" x14ac:dyDescent="0.25">
      <c r="A111" t="s">
        <v>1332</v>
      </c>
      <c r="B111" t="s">
        <v>1333</v>
      </c>
      <c r="C111" t="s">
        <v>613</v>
      </c>
      <c r="D111" t="s">
        <v>613</v>
      </c>
      <c r="E111" t="s">
        <v>1334</v>
      </c>
      <c r="F111" t="s">
        <v>613</v>
      </c>
      <c r="G111" t="s">
        <v>1335</v>
      </c>
      <c r="H111" s="3" t="str">
        <f t="shared" si="2"/>
        <v>VBL User</v>
      </c>
      <c r="I111" s="3" t="str">
        <f t="shared" si="3"/>
        <v>abascan|Abacus</v>
      </c>
      <c r="J111" s="3" t="str">
        <f>IFERROR(VLOOKUP(I111,Abacus!$E$1:$G$437,3,FALSE),"")</f>
        <v/>
      </c>
      <c r="K111" s="3" t="str">
        <f>IFERROR(VLOOKUP(I111,Abacus!$E$2:$G$438,2,FALSE),"")</f>
        <v/>
      </c>
      <c r="L111" s="3" t="str">
        <f>VLOOKUP(D111,Safecom!$B$2:$U$242,20,FALSE)</f>
        <v>8507</v>
      </c>
      <c r="M111" s="3" t="s">
        <v>2243</v>
      </c>
    </row>
    <row r="112" spans="1:13" x14ac:dyDescent="0.25">
      <c r="A112" t="s">
        <v>1336</v>
      </c>
      <c r="B112" t="s">
        <v>1075</v>
      </c>
      <c r="C112" t="s">
        <v>945</v>
      </c>
      <c r="D112" t="s">
        <v>1337</v>
      </c>
      <c r="E112" t="s">
        <v>1338</v>
      </c>
      <c r="F112" t="s">
        <v>943</v>
      </c>
      <c r="G112" t="s">
        <v>1339</v>
      </c>
      <c r="H112" s="3" t="str">
        <f t="shared" si="2"/>
        <v>VBL User</v>
      </c>
      <c r="I112" s="3"/>
      <c r="J112" s="3">
        <v>2004</v>
      </c>
      <c r="K112" s="3"/>
      <c r="L112" s="3"/>
      <c r="M112" s="3"/>
    </row>
    <row r="113" spans="1:13" x14ac:dyDescent="0.25">
      <c r="A113" t="s">
        <v>1340</v>
      </c>
      <c r="B113" t="s">
        <v>37</v>
      </c>
      <c r="C113" t="s">
        <v>78</v>
      </c>
      <c r="D113" t="s">
        <v>78</v>
      </c>
      <c r="E113" t="s">
        <v>1341</v>
      </c>
      <c r="F113" t="s">
        <v>78</v>
      </c>
      <c r="G113" t="s">
        <v>1342</v>
      </c>
      <c r="H113" s="3" t="str">
        <f t="shared" si="2"/>
        <v>VBL User</v>
      </c>
      <c r="I113" s="3" t="str">
        <f t="shared" si="3"/>
        <v>Bieri|Urs</v>
      </c>
      <c r="J113" s="3">
        <f>IFERROR(VLOOKUP(I113,Abacus!$E$1:$G$437,3,FALSE),"")</f>
        <v>2110</v>
      </c>
      <c r="K113" s="3">
        <f>IFERROR(VLOOKUP(I113,Abacus!$E$2:$G$438,2,FALSE),"")</f>
        <v>2462</v>
      </c>
      <c r="L113" s="3" t="str">
        <f>VLOOKUP(D113,Safecom!$B$2:$U$242,20,FALSE)</f>
        <v>0598</v>
      </c>
      <c r="M113" s="3" t="s">
        <v>2320</v>
      </c>
    </row>
    <row r="114" spans="1:13" x14ac:dyDescent="0.25">
      <c r="A114" t="s">
        <v>1343</v>
      </c>
      <c r="B114" t="s">
        <v>16</v>
      </c>
      <c r="C114" t="s">
        <v>480</v>
      </c>
      <c r="D114" t="s">
        <v>480</v>
      </c>
      <c r="E114" t="s">
        <v>1344</v>
      </c>
      <c r="F114" t="s">
        <v>480</v>
      </c>
      <c r="G114" t="s">
        <v>1345</v>
      </c>
      <c r="H114" s="3" t="str">
        <f t="shared" si="2"/>
        <v>VBL User</v>
      </c>
      <c r="I114" s="3" t="str">
        <f t="shared" si="3"/>
        <v>Schmidli|Hans</v>
      </c>
      <c r="J114" s="3">
        <f>IFERROR(VLOOKUP(I114,Abacus!$E$1:$G$437,3,FALSE),"")</f>
        <v>2113</v>
      </c>
      <c r="K114" s="3">
        <f>IFERROR(VLOOKUP(I114,Abacus!$E$2:$G$438,2,FALSE),"")</f>
        <v>4797</v>
      </c>
      <c r="L114" s="3" t="str">
        <f>VLOOKUP(D114,Safecom!$B$2:$U$242,20,FALSE)</f>
        <v>2204</v>
      </c>
      <c r="M114" s="3" t="s">
        <v>2320</v>
      </c>
    </row>
    <row r="115" spans="1:13" x14ac:dyDescent="0.25">
      <c r="A115" t="s">
        <v>1346</v>
      </c>
      <c r="B115" t="s">
        <v>491</v>
      </c>
      <c r="C115" t="s">
        <v>490</v>
      </c>
      <c r="D115" t="s">
        <v>1121</v>
      </c>
      <c r="E115" t="s">
        <v>1347</v>
      </c>
      <c r="F115" t="s">
        <v>490</v>
      </c>
      <c r="G115" t="s">
        <v>1348</v>
      </c>
      <c r="H115" s="3" t="str">
        <f t="shared" si="2"/>
        <v>VBL User</v>
      </c>
      <c r="I115" s="3" t="str">
        <f t="shared" si="3"/>
        <v>Segui|Marcos</v>
      </c>
      <c r="J115" s="3">
        <f>IFERROR(VLOOKUP(I115,Abacus!$E$1:$G$437,3,FALSE),"")</f>
        <v>2110</v>
      </c>
      <c r="K115" s="3">
        <f>IFERROR(VLOOKUP(I115,Abacus!$E$2:$G$438,2,FALSE),"")</f>
        <v>5214</v>
      </c>
      <c r="L115" s="3" t="str">
        <f>VLOOKUP(D115,Safecom!$B$2:$U$242,20,FALSE)</f>
        <v>5690</v>
      </c>
      <c r="M115" s="3" t="s">
        <v>2320</v>
      </c>
    </row>
    <row r="116" spans="1:13" x14ac:dyDescent="0.25">
      <c r="A116" t="s">
        <v>1349</v>
      </c>
      <c r="B116" t="s">
        <v>36</v>
      </c>
      <c r="C116" t="s">
        <v>1350</v>
      </c>
      <c r="D116" t="s">
        <v>1350</v>
      </c>
      <c r="E116" t="s">
        <v>1351</v>
      </c>
      <c r="F116" t="s">
        <v>514</v>
      </c>
      <c r="G116" t="s">
        <v>1352</v>
      </c>
      <c r="H116" s="3" t="str">
        <f t="shared" si="2"/>
        <v>VBL User</v>
      </c>
      <c r="I116" s="3" t="str">
        <f t="shared" si="3"/>
        <v>Studhalter|Josef</v>
      </c>
      <c r="J116" s="3">
        <f>IFERROR(VLOOKUP(I116,Abacus!$E$1:$G$437,3,FALSE),"")</f>
        <v>5131</v>
      </c>
      <c r="K116" s="3">
        <f>IFERROR(VLOOKUP(I116,Abacus!$E$2:$G$438,2,FALSE),"")</f>
        <v>454</v>
      </c>
      <c r="L116" s="3" t="str">
        <f>VLOOKUP(D116,Safecom!$B$2:$U$242,20,FALSE)</f>
        <v>0687</v>
      </c>
      <c r="M116" s="3" t="s">
        <v>2320</v>
      </c>
    </row>
    <row r="117" spans="1:13" x14ac:dyDescent="0.25">
      <c r="A117" t="s">
        <v>1353</v>
      </c>
      <c r="B117" t="s">
        <v>256</v>
      </c>
      <c r="C117" t="s">
        <v>1354</v>
      </c>
      <c r="D117" t="s">
        <v>1354</v>
      </c>
      <c r="E117" t="s">
        <v>1355</v>
      </c>
      <c r="F117" t="s">
        <v>255</v>
      </c>
      <c r="G117" t="s">
        <v>1356</v>
      </c>
      <c r="H117" s="3" t="str">
        <f t="shared" si="2"/>
        <v>VBL User</v>
      </c>
      <c r="I117" s="3" t="str">
        <f t="shared" si="3"/>
        <v>Huber|Bettina</v>
      </c>
      <c r="J117" s="3">
        <f>IFERROR(VLOOKUP(I117,Abacus!$E$1:$G$437,3,FALSE),"")</f>
        <v>2211</v>
      </c>
      <c r="K117" s="3">
        <f>IFERROR(VLOOKUP(I117,Abacus!$E$2:$G$438,2,FALSE),"")</f>
        <v>56515</v>
      </c>
      <c r="L117" s="3" t="str">
        <f>VLOOKUP(D117,Safecom!$B$2:$U$242,20,FALSE)</f>
        <v>5899</v>
      </c>
      <c r="M117" s="3" t="s">
        <v>2320</v>
      </c>
    </row>
    <row r="118" spans="1:13" x14ac:dyDescent="0.25">
      <c r="A118" t="s">
        <v>1357</v>
      </c>
      <c r="B118" t="s">
        <v>95</v>
      </c>
      <c r="C118" t="s">
        <v>94</v>
      </c>
      <c r="D118" t="s">
        <v>1092</v>
      </c>
      <c r="E118" t="s">
        <v>1358</v>
      </c>
      <c r="F118" t="s">
        <v>94</v>
      </c>
      <c r="G118" t="s">
        <v>1359</v>
      </c>
      <c r="H118" s="3" t="str">
        <f t="shared" si="2"/>
        <v>VBL User</v>
      </c>
      <c r="I118" s="3" t="str">
        <f t="shared" si="3"/>
        <v>Brunner|Ronald</v>
      </c>
      <c r="J118" s="3">
        <f>IFERROR(VLOOKUP(I118,Abacus!$E$1:$G$437,3,FALSE),"")</f>
        <v>2110</v>
      </c>
      <c r="K118" s="3">
        <f>IFERROR(VLOOKUP(I118,Abacus!$E$2:$G$438,2,FALSE),"")</f>
        <v>59052</v>
      </c>
      <c r="L118" s="3" t="str">
        <f>VLOOKUP(D118,Safecom!$B$2:$U$242,20,FALSE)</f>
        <v>6624</v>
      </c>
      <c r="M118" s="3" t="s">
        <v>2320</v>
      </c>
    </row>
    <row r="119" spans="1:13" x14ac:dyDescent="0.25">
      <c r="A119" t="s">
        <v>1360</v>
      </c>
      <c r="B119" t="s">
        <v>485</v>
      </c>
      <c r="C119" t="s">
        <v>484</v>
      </c>
      <c r="D119" t="s">
        <v>484</v>
      </c>
      <c r="E119" t="s">
        <v>1361</v>
      </c>
      <c r="F119" t="s">
        <v>484</v>
      </c>
      <c r="G119" t="s">
        <v>1362</v>
      </c>
      <c r="H119" s="3" t="str">
        <f t="shared" si="2"/>
        <v>VBL User</v>
      </c>
      <c r="I119" s="3" t="str">
        <f t="shared" si="3"/>
        <v>Schwarz|Michèle</v>
      </c>
      <c r="J119" s="3">
        <f>IFERROR(VLOOKUP(I119,Abacus!$E$1:$G$437,3,FALSE),"")</f>
        <v>5012</v>
      </c>
      <c r="K119" s="3">
        <f>IFERROR(VLOOKUP(I119,Abacus!$E$2:$G$438,2,FALSE),"")</f>
        <v>59051</v>
      </c>
      <c r="L119" s="3" t="str">
        <f>VLOOKUP(D119,Safecom!$B$2:$U$242,20,FALSE)</f>
        <v>6869</v>
      </c>
      <c r="M119" s="3" t="s">
        <v>2320</v>
      </c>
    </row>
    <row r="120" spans="1:13" x14ac:dyDescent="0.25">
      <c r="A120" t="s">
        <v>1363</v>
      </c>
      <c r="B120" t="s">
        <v>313</v>
      </c>
      <c r="C120" t="s">
        <v>1364</v>
      </c>
      <c r="D120" t="s">
        <v>1364</v>
      </c>
      <c r="E120" t="s">
        <v>1365</v>
      </c>
      <c r="F120" t="s">
        <v>312</v>
      </c>
      <c r="G120" t="s">
        <v>1366</v>
      </c>
      <c r="H120" s="3" t="str">
        <f t="shared" si="2"/>
        <v>VBL User</v>
      </c>
      <c r="I120" s="3" t="str">
        <f t="shared" si="3"/>
        <v>Krummenacher|Ursula</v>
      </c>
      <c r="J120" s="3">
        <f>IFERROR(VLOOKUP(I120,Abacus!$E$1:$G$437,3,FALSE),"")</f>
        <v>5011</v>
      </c>
      <c r="K120" s="3">
        <f>IFERROR(VLOOKUP(I120,Abacus!$E$2:$G$438,2,FALSE),"")</f>
        <v>52528</v>
      </c>
      <c r="L120" s="3" t="str">
        <f>VLOOKUP(D120,Safecom!$B$2:$U$242,20,FALSE)</f>
        <v>1914</v>
      </c>
      <c r="M120" s="3" t="s">
        <v>2320</v>
      </c>
    </row>
    <row r="121" spans="1:13" hidden="1" x14ac:dyDescent="0.25">
      <c r="A121" t="s">
        <v>1367</v>
      </c>
      <c r="B121" t="s">
        <v>1082</v>
      </c>
      <c r="C121" t="s">
        <v>1368</v>
      </c>
      <c r="D121" t="s">
        <v>1133</v>
      </c>
      <c r="E121" t="s">
        <v>1369</v>
      </c>
      <c r="F121" t="s">
        <v>1133</v>
      </c>
      <c r="G121" t="s">
        <v>1370</v>
      </c>
      <c r="H121" s="3" t="str">
        <f t="shared" si="2"/>
        <v>VBL User</v>
      </c>
      <c r="I121" s="3" t="str">
        <f t="shared" si="3"/>
        <v>Verkauf|Bahnhof</v>
      </c>
      <c r="J121" s="3" t="str">
        <f>IFERROR(VLOOKUP(I121,Abacus!$E$1:$G$437,3,FALSE),"")</f>
        <v/>
      </c>
      <c r="K121" s="3" t="str">
        <f>IFERROR(VLOOKUP(I121,Abacus!$E$2:$G$438,2,FALSE),"")</f>
        <v/>
      </c>
      <c r="L121" s="3" t="str">
        <f>VLOOKUP(D121,Safecom!$B$2:$U$242,20,FALSE)</f>
        <v>5781</v>
      </c>
      <c r="M121" s="3" t="s">
        <v>2243</v>
      </c>
    </row>
    <row r="122" spans="1:13" x14ac:dyDescent="0.25">
      <c r="A122" t="s">
        <v>1371</v>
      </c>
      <c r="B122" t="s">
        <v>485</v>
      </c>
      <c r="C122" t="s">
        <v>560</v>
      </c>
      <c r="D122" t="s">
        <v>1136</v>
      </c>
      <c r="E122" t="s">
        <v>1372</v>
      </c>
      <c r="F122" t="s">
        <v>560</v>
      </c>
      <c r="G122" t="s">
        <v>1373</v>
      </c>
      <c r="H122" s="3" t="str">
        <f t="shared" si="2"/>
        <v>VBL User</v>
      </c>
      <c r="I122" s="3" t="str">
        <f t="shared" si="3"/>
        <v>Waser|Michèle</v>
      </c>
      <c r="J122" s="3">
        <f>IFERROR(VLOOKUP(I122,Abacus!$E$1:$G$437,3,FALSE),"")</f>
        <v>5011</v>
      </c>
      <c r="K122" s="3">
        <f>IFERROR(VLOOKUP(I122,Abacus!$E$2:$G$438,2,FALSE),"")</f>
        <v>61010</v>
      </c>
      <c r="L122" s="3" t="str">
        <f>VLOOKUP(D122,Safecom!$B$2:$U$242,20,FALSE)</f>
        <v>8027</v>
      </c>
      <c r="M122" s="3" t="s">
        <v>2320</v>
      </c>
    </row>
    <row r="123" spans="1:13" x14ac:dyDescent="0.25">
      <c r="A123" t="s">
        <v>1374</v>
      </c>
      <c r="B123" t="s">
        <v>82</v>
      </c>
      <c r="C123" t="s">
        <v>1375</v>
      </c>
      <c r="D123" t="s">
        <v>1090</v>
      </c>
      <c r="E123" t="s">
        <v>1376</v>
      </c>
      <c r="F123" t="s">
        <v>1375</v>
      </c>
      <c r="G123" t="s">
        <v>1377</v>
      </c>
      <c r="H123" s="3" t="str">
        <f t="shared" si="2"/>
        <v>VBL User</v>
      </c>
      <c r="I123" s="3" t="str">
        <f t="shared" si="3"/>
        <v>Bortoluzzi|Daniela</v>
      </c>
      <c r="J123" s="3">
        <f>IFERROR(VLOOKUP(I123,Abacus!$E$1:$G$437,3,FALSE),"")</f>
        <v>5011</v>
      </c>
      <c r="K123" s="3">
        <f>IFERROR(VLOOKUP(I123,Abacus!$E$2:$G$438,2,FALSE),"")</f>
        <v>61016</v>
      </c>
      <c r="L123" s="3" t="str">
        <f>VLOOKUP(D123,Safecom!$B$2:$U$242,20,FALSE)</f>
        <v>6134</v>
      </c>
      <c r="M123" s="3"/>
    </row>
    <row r="124" spans="1:13" x14ac:dyDescent="0.25">
      <c r="A124" t="s">
        <v>2023</v>
      </c>
      <c r="B124" t="s">
        <v>210</v>
      </c>
      <c r="C124" t="s">
        <v>2024</v>
      </c>
      <c r="D124" t="s">
        <v>1100</v>
      </c>
      <c r="E124" t="s">
        <v>1378</v>
      </c>
      <c r="F124" t="s">
        <v>2024</v>
      </c>
      <c r="G124" t="s">
        <v>1379</v>
      </c>
      <c r="H124" s="3" t="str">
        <f t="shared" si="2"/>
        <v>VBL User</v>
      </c>
      <c r="I124" s="3" t="str">
        <f t="shared" si="3"/>
        <v>Gmür|Heidi</v>
      </c>
      <c r="J124" s="3">
        <f>IFERROR(VLOOKUP(I124,Abacus!$E$1:$G$437,3,FALSE),"")</f>
        <v>5011</v>
      </c>
      <c r="K124" s="3">
        <f>IFERROR(VLOOKUP(I124,Abacus!$E$2:$G$438,2,FALSE),"")</f>
        <v>62008</v>
      </c>
      <c r="L124" s="3" t="str">
        <f>VLOOKUP(D124,Safecom!$B$2:$U$242,20,FALSE)</f>
        <v>8801</v>
      </c>
      <c r="M124" s="3" t="s">
        <v>2320</v>
      </c>
    </row>
    <row r="125" spans="1:13" x14ac:dyDescent="0.25">
      <c r="A125" t="s">
        <v>1380</v>
      </c>
      <c r="B125" t="s">
        <v>20</v>
      </c>
      <c r="C125" t="s">
        <v>1381</v>
      </c>
      <c r="D125" t="s">
        <v>1381</v>
      </c>
      <c r="E125" t="s">
        <v>1382</v>
      </c>
      <c r="F125" t="s">
        <v>96</v>
      </c>
      <c r="G125" t="s">
        <v>1383</v>
      </c>
      <c r="H125" s="3" t="str">
        <f t="shared" si="2"/>
        <v>VBL User</v>
      </c>
      <c r="I125" s="3" t="str">
        <f t="shared" si="3"/>
        <v>Bucher|Walter</v>
      </c>
      <c r="J125" s="3">
        <f>IFERROR(VLOOKUP(I125,Abacus!$E$1:$G$437,3,FALSE),"")</f>
        <v>2113</v>
      </c>
      <c r="K125" s="3">
        <f>IFERROR(VLOOKUP(I125,Abacus!$E$2:$G$438,2,FALSE),"")</f>
        <v>2814</v>
      </c>
      <c r="L125" s="3" t="str">
        <f>VLOOKUP(D125,Safecom!$B$2:$U$242,20,FALSE)</f>
        <v>4764</v>
      </c>
      <c r="M125" s="3" t="s">
        <v>2320</v>
      </c>
    </row>
    <row r="126" spans="1:13" x14ac:dyDescent="0.25">
      <c r="A126" t="s">
        <v>1384</v>
      </c>
      <c r="B126" t="s">
        <v>8</v>
      </c>
      <c r="C126" t="s">
        <v>1385</v>
      </c>
      <c r="D126" t="s">
        <v>1108</v>
      </c>
      <c r="E126" t="s">
        <v>1386</v>
      </c>
      <c r="F126" t="s">
        <v>314</v>
      </c>
      <c r="G126" t="s">
        <v>1387</v>
      </c>
      <c r="H126" s="3" t="str">
        <f t="shared" si="2"/>
        <v>VBL User</v>
      </c>
      <c r="I126" s="3" t="str">
        <f t="shared" si="3"/>
        <v>Küchler|Peter</v>
      </c>
      <c r="J126" s="3">
        <f>IFERROR(VLOOKUP(I126,Abacus!$E$1:$G$437,3,FALSE),"")</f>
        <v>2110</v>
      </c>
      <c r="K126" s="3">
        <f>IFERROR(VLOOKUP(I126,Abacus!$E$2:$G$438,2,FALSE),"")</f>
        <v>5313</v>
      </c>
      <c r="L126" s="3" t="str">
        <f>VLOOKUP(D126,Safecom!$B$2:$U$242,20,FALSE)</f>
        <v>4247</v>
      </c>
      <c r="M126" s="3" t="s">
        <v>2320</v>
      </c>
    </row>
    <row r="127" spans="1:13" x14ac:dyDescent="0.25">
      <c r="A127" t="s">
        <v>1388</v>
      </c>
      <c r="B127" t="s">
        <v>86</v>
      </c>
      <c r="C127" t="s">
        <v>92</v>
      </c>
      <c r="D127" t="s">
        <v>92</v>
      </c>
      <c r="E127" t="s">
        <v>1389</v>
      </c>
      <c r="F127" t="s">
        <v>92</v>
      </c>
      <c r="G127" t="s">
        <v>1390</v>
      </c>
      <c r="H127" s="3" t="str">
        <f t="shared" si="2"/>
        <v>VBL User</v>
      </c>
      <c r="I127" s="3" t="str">
        <f t="shared" si="3"/>
        <v>Brun|Markus</v>
      </c>
      <c r="J127" s="3">
        <f>IFERROR(VLOOKUP(I127,Abacus!$E$1:$G$437,3,FALSE),"")</f>
        <v>2009</v>
      </c>
      <c r="K127" s="3">
        <f>IFERROR(VLOOKUP(I127,Abacus!$E$2:$G$438,2,FALSE),"")</f>
        <v>5260</v>
      </c>
      <c r="L127" s="3" t="str">
        <f>VLOOKUP(D127,Safecom!$B$2:$U$242,20,FALSE)</f>
        <v>1607</v>
      </c>
      <c r="M127" s="3" t="s">
        <v>2320</v>
      </c>
    </row>
    <row r="128" spans="1:13" x14ac:dyDescent="0.25">
      <c r="A128" t="s">
        <v>1391</v>
      </c>
      <c r="B128" t="s">
        <v>438</v>
      </c>
      <c r="C128" t="s">
        <v>437</v>
      </c>
      <c r="D128" t="s">
        <v>1120</v>
      </c>
      <c r="E128" t="s">
        <v>1392</v>
      </c>
      <c r="F128" t="s">
        <v>437</v>
      </c>
      <c r="G128" t="s">
        <v>1393</v>
      </c>
      <c r="H128" s="3" t="str">
        <f t="shared" si="2"/>
        <v>VBL User</v>
      </c>
      <c r="I128" s="3" t="str">
        <f t="shared" si="3"/>
        <v>Pfister|Jlona</v>
      </c>
      <c r="J128" s="3">
        <f>IFERROR(VLOOKUP(I128,Abacus!$E$1:$G$437,3,FALSE),"")</f>
        <v>2113</v>
      </c>
      <c r="K128" s="3">
        <f>IFERROR(VLOOKUP(I128,Abacus!$E$2:$G$438,2,FALSE),"")</f>
        <v>56022</v>
      </c>
      <c r="L128" s="3" t="str">
        <f>VLOOKUP(D128,Safecom!$B$2:$U$242,20,FALSE)</f>
        <v>0955</v>
      </c>
      <c r="M128" s="3" t="s">
        <v>2320</v>
      </c>
    </row>
    <row r="129" spans="1:13" x14ac:dyDescent="0.25">
      <c r="A129" t="s">
        <v>1394</v>
      </c>
      <c r="B129" t="s">
        <v>260</v>
      </c>
      <c r="C129" t="s">
        <v>259</v>
      </c>
      <c r="D129" t="s">
        <v>1104</v>
      </c>
      <c r="E129" t="s">
        <v>1395</v>
      </c>
      <c r="F129" t="s">
        <v>259</v>
      </c>
      <c r="G129" t="s">
        <v>1396</v>
      </c>
      <c r="H129" s="3" t="str">
        <f t="shared" si="2"/>
        <v>VBL User</v>
      </c>
      <c r="I129" s="3" t="str">
        <f t="shared" si="3"/>
        <v>Hunkeler|Myriam</v>
      </c>
      <c r="J129" s="3">
        <f>IFERROR(VLOOKUP(I129,Abacus!$E$1:$G$437,3,FALSE),"")</f>
        <v>2003</v>
      </c>
      <c r="K129" s="3">
        <f>IFERROR(VLOOKUP(I129,Abacus!$E$2:$G$438,2,FALSE),"")</f>
        <v>62001</v>
      </c>
      <c r="L129" s="3" t="str">
        <f>VLOOKUP(D129,Safecom!$B$2:$U$242,20,FALSE)</f>
        <v>2185</v>
      </c>
      <c r="M129" s="3" t="s">
        <v>2320</v>
      </c>
    </row>
    <row r="130" spans="1:13" x14ac:dyDescent="0.25">
      <c r="A130" t="s">
        <v>1397</v>
      </c>
      <c r="B130" t="s">
        <v>320</v>
      </c>
      <c r="C130" t="s">
        <v>557</v>
      </c>
      <c r="D130" t="s">
        <v>557</v>
      </c>
      <c r="E130" t="s">
        <v>1398</v>
      </c>
      <c r="F130" t="s">
        <v>557</v>
      </c>
      <c r="G130" t="s">
        <v>1399</v>
      </c>
      <c r="H130" s="3" t="str">
        <f t="shared" ref="H130:H193" si="4">IF(OR(B130="",F130=""),"System User","VBL User")</f>
        <v>VBL User</v>
      </c>
      <c r="I130" s="3" t="str">
        <f t="shared" ref="I130:I193" si="5">CONCATENATE(F130,"|",B130)</f>
        <v>Walker|Richard</v>
      </c>
      <c r="J130" s="3">
        <f>IFERROR(VLOOKUP(I130,Abacus!$E$1:$G$437,3,FALSE),"")</f>
        <v>2100</v>
      </c>
      <c r="K130" s="3">
        <f>IFERROR(VLOOKUP(I130,Abacus!$E$2:$G$438,2,FALSE),"")</f>
        <v>2823</v>
      </c>
      <c r="L130" s="3" t="str">
        <f>VLOOKUP(D130,Safecom!$B$2:$U$242,20,FALSE)</f>
        <v>8066</v>
      </c>
      <c r="M130" s="3" t="s">
        <v>2320</v>
      </c>
    </row>
    <row r="131" spans="1:13" x14ac:dyDescent="0.25">
      <c r="A131" t="s">
        <v>1400</v>
      </c>
      <c r="B131" t="s">
        <v>194</v>
      </c>
      <c r="C131" t="s">
        <v>298</v>
      </c>
      <c r="D131" t="s">
        <v>298</v>
      </c>
      <c r="E131" t="s">
        <v>1401</v>
      </c>
      <c r="F131" t="s">
        <v>298</v>
      </c>
      <c r="G131" t="s">
        <v>1402</v>
      </c>
      <c r="H131" s="3" t="str">
        <f t="shared" si="4"/>
        <v>VBL User</v>
      </c>
      <c r="I131" s="3" t="str">
        <f t="shared" si="5"/>
        <v>Keller|Heinz</v>
      </c>
      <c r="J131" s="3">
        <f>IFERROR(VLOOKUP(I131,Abacus!$E$1:$G$437,3,FALSE),"")</f>
        <v>2210</v>
      </c>
      <c r="K131" s="3">
        <f>IFERROR(VLOOKUP(I131,Abacus!$E$2:$G$438,2,FALSE),"")</f>
        <v>59016</v>
      </c>
      <c r="L131" s="3" t="str">
        <f>VLOOKUP(D131,Safecom!$B$2:$U$242,20,FALSE)</f>
        <v>0217</v>
      </c>
      <c r="M131" s="3" t="s">
        <v>2320</v>
      </c>
    </row>
    <row r="132" spans="1:13" x14ac:dyDescent="0.25">
      <c r="A132" t="s">
        <v>1403</v>
      </c>
      <c r="B132" t="s">
        <v>172</v>
      </c>
      <c r="C132" t="s">
        <v>171</v>
      </c>
      <c r="D132" t="s">
        <v>1096</v>
      </c>
      <c r="E132" t="s">
        <v>1404</v>
      </c>
      <c r="F132" t="s">
        <v>171</v>
      </c>
      <c r="G132" t="s">
        <v>1405</v>
      </c>
      <c r="H132" s="3" t="str">
        <f t="shared" si="4"/>
        <v>VBL User</v>
      </c>
      <c r="I132" s="3" t="str">
        <f t="shared" si="5"/>
        <v>Emmenegger|Ueli</v>
      </c>
      <c r="J132" s="3">
        <f>IFERROR(VLOOKUP(I132,Abacus!$E$1:$G$437,3,FALSE),"")</f>
        <v>2210</v>
      </c>
      <c r="K132" s="3">
        <f>IFERROR(VLOOKUP(I132,Abacus!$E$2:$G$438,2,FALSE),"")</f>
        <v>58001</v>
      </c>
      <c r="L132" s="3" t="str">
        <f>VLOOKUP(D132,Safecom!$B$2:$U$242,20,FALSE)</f>
        <v>4926</v>
      </c>
      <c r="M132" s="3" t="s">
        <v>2320</v>
      </c>
    </row>
    <row r="133" spans="1:13" hidden="1" x14ac:dyDescent="0.25">
      <c r="A133" t="s">
        <v>1406</v>
      </c>
      <c r="B133" t="s">
        <v>102</v>
      </c>
      <c r="C133" t="s">
        <v>1407</v>
      </c>
      <c r="D133" t="s">
        <v>1407</v>
      </c>
      <c r="E133" t="s">
        <v>1408</v>
      </c>
      <c r="F133" t="s">
        <v>1407</v>
      </c>
      <c r="G133" t="s">
        <v>1409</v>
      </c>
      <c r="H133" s="3" t="str">
        <f t="shared" si="4"/>
        <v>VBL User</v>
      </c>
      <c r="I133" s="3" t="str">
        <f t="shared" si="5"/>
        <v>Gehrig|Patrick</v>
      </c>
      <c r="J133" s="3" t="str">
        <f>IFERROR(VLOOKUP(I133,Abacus!$E$1:$G$437,3,FALSE),"")</f>
        <v/>
      </c>
      <c r="K133" s="3" t="str">
        <f>IFERROR(VLOOKUP(I133,Abacus!$E$2:$G$438,2,FALSE),"")</f>
        <v/>
      </c>
      <c r="L133" s="3" t="str">
        <f>VLOOKUP(D133,Safecom!$B$2:$U$242,20,FALSE)</f>
        <v>1675</v>
      </c>
      <c r="M133" s="3" t="s">
        <v>2242</v>
      </c>
    </row>
    <row r="134" spans="1:13" x14ac:dyDescent="0.25">
      <c r="A134" t="s">
        <v>1410</v>
      </c>
      <c r="B134" t="s">
        <v>352</v>
      </c>
      <c r="C134" t="s">
        <v>351</v>
      </c>
      <c r="D134" t="s">
        <v>1114</v>
      </c>
      <c r="E134" t="s">
        <v>1411</v>
      </c>
      <c r="F134" t="s">
        <v>351</v>
      </c>
      <c r="G134" t="s">
        <v>1412</v>
      </c>
      <c r="H134" s="3" t="str">
        <f t="shared" si="4"/>
        <v>VBL User</v>
      </c>
      <c r="I134" s="3" t="str">
        <f t="shared" si="5"/>
        <v>Malbasic|Novak</v>
      </c>
      <c r="J134" s="3">
        <f>IFERROR(VLOOKUP(I134,Abacus!$E$1:$G$437,3,FALSE),"")</f>
        <v>2110</v>
      </c>
      <c r="K134" s="3">
        <f>IFERROR(VLOOKUP(I134,Abacus!$E$2:$G$438,2,FALSE),"")</f>
        <v>56527</v>
      </c>
      <c r="L134" s="3" t="str">
        <f>VLOOKUP(D134,Safecom!$B$2:$U$242,20,FALSE)</f>
        <v>7030</v>
      </c>
      <c r="M134" s="3" t="s">
        <v>2320</v>
      </c>
    </row>
    <row r="135" spans="1:13" x14ac:dyDescent="0.25">
      <c r="A135" t="s">
        <v>1413</v>
      </c>
      <c r="B135" t="s">
        <v>107</v>
      </c>
      <c r="C135" t="s">
        <v>252</v>
      </c>
      <c r="D135" t="s">
        <v>252</v>
      </c>
      <c r="E135" t="s">
        <v>1414</v>
      </c>
      <c r="F135" t="s">
        <v>252</v>
      </c>
      <c r="G135" t="s">
        <v>1415</v>
      </c>
      <c r="H135" s="3" t="str">
        <f t="shared" si="4"/>
        <v>VBL User</v>
      </c>
      <c r="I135" s="3" t="str">
        <f t="shared" si="5"/>
        <v>Hoppler|André</v>
      </c>
      <c r="J135" s="3">
        <f>IFERROR(VLOOKUP(I135,Abacus!$E$1:$G$437,3,FALSE),"")</f>
        <v>5111</v>
      </c>
      <c r="K135" s="3">
        <f>IFERROR(VLOOKUP(I135,Abacus!$E$2:$G$438,2,FALSE),"")</f>
        <v>5262</v>
      </c>
      <c r="L135" s="3" t="str">
        <f>VLOOKUP(D135,Safecom!$B$2:$U$242,20,FALSE)</f>
        <v>5084</v>
      </c>
      <c r="M135" s="3" t="s">
        <v>2320</v>
      </c>
    </row>
    <row r="136" spans="1:13" x14ac:dyDescent="0.25">
      <c r="A136" t="s">
        <v>1416</v>
      </c>
      <c r="B136" t="s">
        <v>41</v>
      </c>
      <c r="C136" t="s">
        <v>1417</v>
      </c>
      <c r="D136" t="s">
        <v>1418</v>
      </c>
      <c r="E136" t="s">
        <v>1419</v>
      </c>
      <c r="F136" t="s">
        <v>38</v>
      </c>
      <c r="G136" t="s">
        <v>1420</v>
      </c>
      <c r="H136" s="3" t="str">
        <f t="shared" si="4"/>
        <v>VBL User</v>
      </c>
      <c r="I136" s="3" t="str">
        <f t="shared" si="5"/>
        <v>Bachmann|Roland</v>
      </c>
      <c r="J136" s="3">
        <f>IFERROR(VLOOKUP(I136,Abacus!$E$1:$G$437,3,FALSE),"")</f>
        <v>5111</v>
      </c>
      <c r="K136" s="3">
        <f>IFERROR(VLOOKUP(I136,Abacus!$E$2:$G$438,2,FALSE),"")</f>
        <v>62036</v>
      </c>
      <c r="L136" s="3" t="str">
        <f>VLOOKUP(D136,Safecom!$B$2:$U$242,20,FALSE)</f>
        <v>5985</v>
      </c>
      <c r="M136" s="3" t="s">
        <v>2320</v>
      </c>
    </row>
    <row r="137" spans="1:13" x14ac:dyDescent="0.25">
      <c r="A137" t="s">
        <v>1421</v>
      </c>
      <c r="B137" t="s">
        <v>365</v>
      </c>
      <c r="C137" t="s">
        <v>364</v>
      </c>
      <c r="D137" t="s">
        <v>1115</v>
      </c>
      <c r="E137" t="s">
        <v>1422</v>
      </c>
      <c r="F137" t="s">
        <v>364</v>
      </c>
      <c r="G137" t="s">
        <v>1423</v>
      </c>
      <c r="H137" s="3" t="str">
        <f t="shared" si="4"/>
        <v>VBL User</v>
      </c>
      <c r="I137" s="3" t="str">
        <f t="shared" si="5"/>
        <v>Mattheis|Natalie</v>
      </c>
      <c r="J137" s="3">
        <f>IFERROR(VLOOKUP(I137,Abacus!$E$1:$G$437,3,FALSE),"")</f>
        <v>5111</v>
      </c>
      <c r="K137" s="3">
        <f>IFERROR(VLOOKUP(I137,Abacus!$E$2:$G$438,2,FALSE),"")</f>
        <v>62042</v>
      </c>
      <c r="L137" s="3" t="str">
        <f>VLOOKUP(D137,Safecom!$B$2:$U$242,20,FALSE)</f>
        <v>6283</v>
      </c>
      <c r="M137" s="3" t="s">
        <v>2320</v>
      </c>
    </row>
    <row r="138" spans="1:13" x14ac:dyDescent="0.25">
      <c r="A138" t="s">
        <v>1424</v>
      </c>
      <c r="B138" t="s">
        <v>18</v>
      </c>
      <c r="C138" t="s">
        <v>17</v>
      </c>
      <c r="D138" t="s">
        <v>1083</v>
      </c>
      <c r="E138" t="s">
        <v>1425</v>
      </c>
      <c r="F138" t="s">
        <v>17</v>
      </c>
      <c r="G138" t="s">
        <v>1426</v>
      </c>
      <c r="H138" s="3" t="str">
        <f t="shared" si="4"/>
        <v>VBL User</v>
      </c>
      <c r="I138" s="3" t="str">
        <f t="shared" si="5"/>
        <v>Amgwerd|Marc</v>
      </c>
      <c r="J138" s="3">
        <f>IFERROR(VLOOKUP(I138,Abacus!$E$1:$G$437,3,FALSE),"")</f>
        <v>5111</v>
      </c>
      <c r="K138" s="3">
        <f>IFERROR(VLOOKUP(I138,Abacus!$E$2:$G$438,2,FALSE),"")</f>
        <v>63002</v>
      </c>
      <c r="L138" s="3" t="str">
        <f>VLOOKUP(D138,Safecom!$B$2:$U$242,20,FALSE)</f>
        <v>6041</v>
      </c>
      <c r="M138" s="3" t="s">
        <v>2320</v>
      </c>
    </row>
    <row r="139" spans="1:13" x14ac:dyDescent="0.25">
      <c r="A139" t="s">
        <v>1427</v>
      </c>
      <c r="B139" t="s">
        <v>86</v>
      </c>
      <c r="C139" t="s">
        <v>324</v>
      </c>
      <c r="D139" t="s">
        <v>1111</v>
      </c>
      <c r="E139" t="s">
        <v>1428</v>
      </c>
      <c r="F139" t="s">
        <v>324</v>
      </c>
      <c r="G139" t="s">
        <v>1429</v>
      </c>
      <c r="H139" s="3" t="str">
        <f t="shared" si="4"/>
        <v>VBL User</v>
      </c>
      <c r="I139" s="3" t="str">
        <f t="shared" si="5"/>
        <v>Lang|Markus</v>
      </c>
      <c r="J139" s="3">
        <f>IFERROR(VLOOKUP(I139,Abacus!$E$1:$G$437,3,FALSE),"")</f>
        <v>2215</v>
      </c>
      <c r="K139" s="3">
        <f>IFERROR(VLOOKUP(I139,Abacus!$E$2:$G$438,2,FALSE),"")</f>
        <v>63011</v>
      </c>
      <c r="L139" s="3" t="str">
        <f>VLOOKUP(D139,Safecom!$B$2:$U$242,20,FALSE)</f>
        <v>9350</v>
      </c>
      <c r="M139" s="3" t="s">
        <v>2320</v>
      </c>
    </row>
    <row r="140" spans="1:13" x14ac:dyDescent="0.25">
      <c r="A140" t="s">
        <v>1430</v>
      </c>
      <c r="B140" t="s">
        <v>275</v>
      </c>
      <c r="C140" t="s">
        <v>345</v>
      </c>
      <c r="D140" t="s">
        <v>1113</v>
      </c>
      <c r="E140" t="s">
        <v>1431</v>
      </c>
      <c r="F140" t="s">
        <v>345</v>
      </c>
      <c r="G140" t="s">
        <v>1432</v>
      </c>
      <c r="H140" s="3" t="str">
        <f t="shared" si="4"/>
        <v>VBL User</v>
      </c>
      <c r="I140" s="3" t="str">
        <f t="shared" si="5"/>
        <v>Luterbach|Andreas</v>
      </c>
      <c r="J140" s="3">
        <f>IFERROR(VLOOKUP(I140,Abacus!$E$1:$G$437,3,FALSE),"")</f>
        <v>2005</v>
      </c>
      <c r="K140" s="3">
        <f>IFERROR(VLOOKUP(I140,Abacus!$E$2:$G$438,2,FALSE),"")</f>
        <v>62025</v>
      </c>
      <c r="L140" s="3" t="str">
        <f>VLOOKUP(D140,Safecom!$B$2:$U$242,20,FALSE)</f>
        <v>6775</v>
      </c>
      <c r="M140" s="3" t="s">
        <v>2320</v>
      </c>
    </row>
    <row r="141" spans="1:13" x14ac:dyDescent="0.25">
      <c r="A141" t="s">
        <v>1433</v>
      </c>
      <c r="B141" t="s">
        <v>86</v>
      </c>
      <c r="C141" t="s">
        <v>85</v>
      </c>
      <c r="D141" t="s">
        <v>1091</v>
      </c>
      <c r="E141" t="s">
        <v>1434</v>
      </c>
      <c r="F141" t="s">
        <v>85</v>
      </c>
      <c r="G141" t="s">
        <v>1435</v>
      </c>
      <c r="H141" s="3" t="str">
        <f t="shared" si="4"/>
        <v>VBL User</v>
      </c>
      <c r="I141" s="3" t="str">
        <f t="shared" si="5"/>
        <v>Brand|Markus</v>
      </c>
      <c r="J141" s="3">
        <f>IFERROR(VLOOKUP(I141,Abacus!$E$1:$G$437,3,FALSE),"")</f>
        <v>5131</v>
      </c>
      <c r="K141" s="3">
        <f>IFERROR(VLOOKUP(I141,Abacus!$E$2:$G$438,2,FALSE),"")</f>
        <v>63007</v>
      </c>
      <c r="L141" s="3" t="str">
        <f>VLOOKUP(D141,Safecom!$B$2:$U$242,20,FALSE)</f>
        <v>8515</v>
      </c>
      <c r="M141" s="3" t="s">
        <v>2320</v>
      </c>
    </row>
    <row r="142" spans="1:13" x14ac:dyDescent="0.25">
      <c r="A142" t="s">
        <v>1436</v>
      </c>
      <c r="B142" t="s">
        <v>82</v>
      </c>
      <c r="C142" t="s">
        <v>570</v>
      </c>
      <c r="D142" t="s">
        <v>1139</v>
      </c>
      <c r="E142" t="s">
        <v>1437</v>
      </c>
      <c r="F142" t="s">
        <v>570</v>
      </c>
      <c r="G142" t="s">
        <v>1438</v>
      </c>
      <c r="H142" s="3" t="str">
        <f t="shared" si="4"/>
        <v>VBL User</v>
      </c>
      <c r="I142" s="3" t="str">
        <f t="shared" si="5"/>
        <v>Willimann|Daniela</v>
      </c>
      <c r="J142" s="3">
        <f>IFERROR(VLOOKUP(I142,Abacus!$E$1:$G$437,3,FALSE),"")</f>
        <v>2100</v>
      </c>
      <c r="K142" s="3">
        <f>IFERROR(VLOOKUP(I142,Abacus!$E$2:$G$438,2,FALSE),"")</f>
        <v>63016</v>
      </c>
      <c r="L142" s="3" t="str">
        <f>VLOOKUP(D142,Safecom!$B$2:$U$242,20,FALSE)</f>
        <v>6874</v>
      </c>
      <c r="M142" s="3" t="s">
        <v>2320</v>
      </c>
    </row>
    <row r="143" spans="1:13" x14ac:dyDescent="0.25">
      <c r="A143" t="s">
        <v>1439</v>
      </c>
      <c r="B143" t="s">
        <v>264</v>
      </c>
      <c r="C143" t="s">
        <v>263</v>
      </c>
      <c r="D143" t="s">
        <v>1105</v>
      </c>
      <c r="E143" t="s">
        <v>1440</v>
      </c>
      <c r="F143" t="s">
        <v>263</v>
      </c>
      <c r="G143" t="s">
        <v>1441</v>
      </c>
      <c r="H143" s="3" t="str">
        <f t="shared" si="4"/>
        <v>VBL User</v>
      </c>
      <c r="I143" s="3" t="str">
        <f t="shared" si="5"/>
        <v>Husar|Silja</v>
      </c>
      <c r="J143" s="3">
        <f>IFERROR(VLOOKUP(I143,Abacus!$E$1:$G$437,3,FALSE),"")</f>
        <v>2010</v>
      </c>
      <c r="K143" s="3">
        <f>IFERROR(VLOOKUP(I143,Abacus!$E$2:$G$438,2,FALSE),"")</f>
        <v>63020</v>
      </c>
      <c r="L143" s="3" t="str">
        <f>VLOOKUP(D143,Safecom!$B$2:$U$242,20,FALSE)</f>
        <v>1794</v>
      </c>
      <c r="M143" s="3" t="s">
        <v>2320</v>
      </c>
    </row>
    <row r="144" spans="1:13" x14ac:dyDescent="0.25">
      <c r="A144" t="s">
        <v>1442</v>
      </c>
      <c r="B144" t="s">
        <v>153</v>
      </c>
      <c r="C144" t="s">
        <v>152</v>
      </c>
      <c r="D144" t="s">
        <v>1095</v>
      </c>
      <c r="E144" t="s">
        <v>1443</v>
      </c>
      <c r="F144" t="s">
        <v>152</v>
      </c>
      <c r="G144" t="s">
        <v>1444</v>
      </c>
      <c r="H144" s="3" t="str">
        <f t="shared" si="4"/>
        <v>VBL User</v>
      </c>
      <c r="I144" s="3" t="str">
        <f t="shared" si="5"/>
        <v>Dimitrijevic|Oliver</v>
      </c>
      <c r="J144" s="3">
        <f>IFERROR(VLOOKUP(I144,Abacus!$E$1:$G$437,3,FALSE),"")</f>
        <v>2211</v>
      </c>
      <c r="K144" s="3">
        <f>IFERROR(VLOOKUP(I144,Abacus!$E$2:$G$438,2,FALSE),"")</f>
        <v>63014</v>
      </c>
      <c r="L144" s="3" t="str">
        <f>VLOOKUP(D144,Safecom!$B$2:$U$242,20,FALSE)</f>
        <v>3280</v>
      </c>
      <c r="M144" s="3" t="s">
        <v>2320</v>
      </c>
    </row>
    <row r="145" spans="1:13" x14ac:dyDescent="0.25">
      <c r="A145" t="s">
        <v>1445</v>
      </c>
      <c r="B145" t="s">
        <v>8</v>
      </c>
      <c r="C145" t="s">
        <v>1446</v>
      </c>
      <c r="D145" t="s">
        <v>1446</v>
      </c>
      <c r="E145" t="s">
        <v>1447</v>
      </c>
      <c r="F145" t="s">
        <v>453</v>
      </c>
      <c r="G145" t="s">
        <v>1448</v>
      </c>
      <c r="H145" s="3" t="str">
        <f t="shared" si="4"/>
        <v>VBL User</v>
      </c>
      <c r="I145" s="3" t="str">
        <f t="shared" si="5"/>
        <v>Räuftlin|Peter</v>
      </c>
      <c r="J145" s="3">
        <f>IFERROR(VLOOKUP(I145,Abacus!$E$1:$G$437,3,FALSE),"")</f>
        <v>2009</v>
      </c>
      <c r="K145" s="3">
        <f>IFERROR(VLOOKUP(I145,Abacus!$E$2:$G$438,2,FALSE),"")</f>
        <v>2261</v>
      </c>
      <c r="L145" s="3" t="str">
        <f>VLOOKUP(D145,Safecom!$B$2:$U$242,20,FALSE)</f>
        <v>6620</v>
      </c>
      <c r="M145" s="3" t="s">
        <v>2320</v>
      </c>
    </row>
    <row r="146" spans="1:13" hidden="1" x14ac:dyDescent="0.25">
      <c r="A146" t="s">
        <v>1452</v>
      </c>
      <c r="B146" t="s">
        <v>28</v>
      </c>
      <c r="C146" t="s">
        <v>1128</v>
      </c>
      <c r="D146" t="s">
        <v>1128</v>
      </c>
      <c r="E146" t="s">
        <v>1453</v>
      </c>
      <c r="F146" t="s">
        <v>1128</v>
      </c>
      <c r="G146" t="s">
        <v>1454</v>
      </c>
      <c r="H146" s="3" t="str">
        <f t="shared" si="4"/>
        <v>VBL User</v>
      </c>
      <c r="I146" s="3" t="str">
        <f t="shared" si="5"/>
        <v>Studerus|Kurt</v>
      </c>
      <c r="J146" s="3" t="str">
        <f>IFERROR(VLOOKUP(I146,Abacus!$E$1:$G$437,3,FALSE),"")</f>
        <v/>
      </c>
      <c r="K146" s="3" t="str">
        <f>IFERROR(VLOOKUP(I146,Abacus!$E$2:$G$438,2,FALSE),"")</f>
        <v/>
      </c>
      <c r="L146" s="3" t="str">
        <f>VLOOKUP(D146,Safecom!$B$2:$U$242,20,FALSE)</f>
        <v>6704</v>
      </c>
      <c r="M146" s="3" t="s">
        <v>2242</v>
      </c>
    </row>
    <row r="147" spans="1:13" x14ac:dyDescent="0.25">
      <c r="A147" t="s">
        <v>1455</v>
      </c>
      <c r="B147" t="s">
        <v>563</v>
      </c>
      <c r="C147" t="s">
        <v>1456</v>
      </c>
      <c r="D147" t="s">
        <v>1457</v>
      </c>
      <c r="E147" t="s">
        <v>1458</v>
      </c>
      <c r="F147" t="s">
        <v>562</v>
      </c>
      <c r="G147" t="s">
        <v>1459</v>
      </c>
      <c r="H147" s="3" t="str">
        <f t="shared" si="4"/>
        <v>VBL User</v>
      </c>
      <c r="I147" s="3" t="str">
        <f t="shared" si="5"/>
        <v>Wechsler|Melina</v>
      </c>
      <c r="J147" s="3">
        <f>IFERROR(VLOOKUP(I147,Abacus!$E$1:$G$437,3,FALSE),"")</f>
        <v>2005</v>
      </c>
      <c r="K147" s="3">
        <f>IFERROR(VLOOKUP(I147,Abacus!$E$2:$G$438,2,FALSE),"")</f>
        <v>62024</v>
      </c>
      <c r="L147" s="3" t="str">
        <f>VLOOKUP(D147,Safecom!$B$2:$U$242,20,FALSE)</f>
        <v>2676</v>
      </c>
      <c r="M147" s="3" t="s">
        <v>2320</v>
      </c>
    </row>
    <row r="148" spans="1:13" hidden="1" x14ac:dyDescent="0.25">
      <c r="A148" t="s">
        <v>1460</v>
      </c>
      <c r="B148" t="s">
        <v>1461</v>
      </c>
      <c r="C148" t="s">
        <v>1462</v>
      </c>
      <c r="D148" t="s">
        <v>1101</v>
      </c>
      <c r="E148" t="s">
        <v>1463</v>
      </c>
      <c r="F148" t="s">
        <v>2025</v>
      </c>
      <c r="G148" t="s">
        <v>1464</v>
      </c>
      <c r="H148" s="3" t="str">
        <f t="shared" si="4"/>
        <v>VBL User</v>
      </c>
      <c r="I148" s="3" t="str">
        <f t="shared" si="5"/>
        <v>Gräni|Fabio</v>
      </c>
      <c r="J148" s="3" t="str">
        <f>IFERROR(VLOOKUP(I148,Abacus!$E$1:$G$437,3,FALSE),"")</f>
        <v/>
      </c>
      <c r="K148" s="3" t="str">
        <f>IFERROR(VLOOKUP(I148,Abacus!$E$2:$G$438,2,FALSE),"")</f>
        <v/>
      </c>
      <c r="L148" s="3" t="str">
        <f>VLOOKUP(D148,Safecom!$B$2:$U$242,20,FALSE)</f>
        <v>8325</v>
      </c>
      <c r="M148" s="3" t="s">
        <v>2242</v>
      </c>
    </row>
    <row r="149" spans="1:13" x14ac:dyDescent="0.25">
      <c r="A149" t="s">
        <v>1471</v>
      </c>
      <c r="B149" t="s">
        <v>93</v>
      </c>
      <c r="C149" t="s">
        <v>1472</v>
      </c>
      <c r="D149" t="s">
        <v>1473</v>
      </c>
      <c r="E149" t="s">
        <v>1474</v>
      </c>
      <c r="F149" t="s">
        <v>92</v>
      </c>
      <c r="G149" t="s">
        <v>1475</v>
      </c>
      <c r="H149" s="3" t="str">
        <f t="shared" si="4"/>
        <v>VBL User</v>
      </c>
      <c r="I149" s="3" t="str">
        <f t="shared" si="5"/>
        <v>Brun|Robert</v>
      </c>
      <c r="J149" s="3">
        <f>IFERROR(VLOOKUP(I149,Abacus!$E$1:$G$437,3,FALSE),"")</f>
        <v>2220</v>
      </c>
      <c r="K149" s="3">
        <f>IFERROR(VLOOKUP(I149,Abacus!$E$2:$G$438,2,FALSE),"")</f>
        <v>60000</v>
      </c>
      <c r="L149" s="3" t="str">
        <f>VLOOKUP(D149,Safecom!$B$2:$U$242,20,FALSE)</f>
        <v>7858</v>
      </c>
      <c r="M149" s="3" t="s">
        <v>2320</v>
      </c>
    </row>
    <row r="150" spans="1:13" hidden="1" x14ac:dyDescent="0.25">
      <c r="A150" t="s">
        <v>1476</v>
      </c>
      <c r="B150" t="s">
        <v>219</v>
      </c>
      <c r="C150" t="s">
        <v>1477</v>
      </c>
      <c r="D150" t="s">
        <v>1137</v>
      </c>
      <c r="E150" t="s">
        <v>1478</v>
      </c>
      <c r="F150" t="s">
        <v>1477</v>
      </c>
      <c r="G150" t="s">
        <v>1479</v>
      </c>
      <c r="H150" s="3" t="str">
        <f t="shared" si="4"/>
        <v>VBL User</v>
      </c>
      <c r="I150" s="3" t="str">
        <f t="shared" si="5"/>
        <v>Weibel|Sandro</v>
      </c>
      <c r="J150" s="3" t="str">
        <f>IFERROR(VLOOKUP(I150,Abacus!$E$1:$G$437,3,FALSE),"")</f>
        <v/>
      </c>
      <c r="K150" s="3" t="str">
        <f>IFERROR(VLOOKUP(I150,Abacus!$E$2:$G$438,2,FALSE),"")</f>
        <v/>
      </c>
      <c r="L150" s="3" t="str">
        <f>VLOOKUP(D150,Safecom!$B$2:$U$242,20,FALSE)</f>
        <v>7140</v>
      </c>
      <c r="M150" s="3" t="s">
        <v>2242</v>
      </c>
    </row>
    <row r="151" spans="1:13" hidden="1" x14ac:dyDescent="0.25">
      <c r="A151" t="s">
        <v>1480</v>
      </c>
      <c r="B151" t="s">
        <v>1481</v>
      </c>
      <c r="C151" t="s">
        <v>1482</v>
      </c>
      <c r="D151" t="s">
        <v>1118</v>
      </c>
      <c r="E151" t="s">
        <v>1483</v>
      </c>
      <c r="F151" t="s">
        <v>1482</v>
      </c>
      <c r="G151" t="s">
        <v>1484</v>
      </c>
      <c r="H151" s="3" t="str">
        <f t="shared" si="4"/>
        <v>VBL User</v>
      </c>
      <c r="I151" s="3" t="str">
        <f t="shared" si="5"/>
        <v>Muff|Nicole</v>
      </c>
      <c r="J151" s="3" t="str">
        <f>IFERROR(VLOOKUP(I151,Abacus!$E$1:$G$437,3,FALSE),"")</f>
        <v/>
      </c>
      <c r="K151" s="3" t="str">
        <f>IFERROR(VLOOKUP(I151,Abacus!$E$2:$G$438,2,FALSE),"")</f>
        <v/>
      </c>
      <c r="L151" s="3" t="str">
        <f>VLOOKUP(D151,Safecom!$B$2:$U$242,20,FALSE)</f>
        <v>3447</v>
      </c>
      <c r="M151" s="3" t="s">
        <v>2242</v>
      </c>
    </row>
    <row r="152" spans="1:13" x14ac:dyDescent="0.25">
      <c r="A152" t="s">
        <v>1485</v>
      </c>
      <c r="B152" t="s">
        <v>458</v>
      </c>
      <c r="C152" t="s">
        <v>493</v>
      </c>
      <c r="D152" t="s">
        <v>1124</v>
      </c>
      <c r="E152" t="s">
        <v>1486</v>
      </c>
      <c r="F152" t="s">
        <v>493</v>
      </c>
      <c r="G152" t="s">
        <v>1487</v>
      </c>
      <c r="H152" s="3" t="str">
        <f t="shared" si="4"/>
        <v>VBL User</v>
      </c>
      <c r="I152" s="3" t="str">
        <f t="shared" si="5"/>
        <v>Siegenthaler|Alexander</v>
      </c>
      <c r="J152" s="3">
        <f>IFERROR(VLOOKUP(I152,Abacus!$E$1:$G$437,3,FALSE),"")</f>
        <v>2100</v>
      </c>
      <c r="K152" s="3">
        <f>IFERROR(VLOOKUP(I152,Abacus!$E$2:$G$438,2,FALSE),"")</f>
        <v>63035</v>
      </c>
      <c r="L152" s="3" t="str">
        <f>VLOOKUP(D152,Safecom!$B$2:$U$242,20,FALSE)</f>
        <v>8703</v>
      </c>
      <c r="M152" s="3" t="s">
        <v>2320</v>
      </c>
    </row>
    <row r="153" spans="1:13" hidden="1" x14ac:dyDescent="0.25">
      <c r="A153" t="s">
        <v>1488</v>
      </c>
      <c r="B153" t="s">
        <v>1489</v>
      </c>
      <c r="C153" t="s">
        <v>1489</v>
      </c>
      <c r="D153" t="s">
        <v>1489</v>
      </c>
      <c r="E153" t="s">
        <v>1490</v>
      </c>
      <c r="F153" t="s">
        <v>1140</v>
      </c>
      <c r="G153" t="s">
        <v>1491</v>
      </c>
      <c r="H153" s="3" t="str">
        <f t="shared" si="4"/>
        <v>VBL User</v>
      </c>
      <c r="I153" s="3" t="str">
        <f t="shared" si="5"/>
        <v>Test|win7</v>
      </c>
      <c r="J153" s="3" t="str">
        <f>IFERROR(VLOOKUP(I153,Abacus!$E$1:$G$437,3,FALSE),"")</f>
        <v/>
      </c>
      <c r="K153" s="3" t="str">
        <f>IFERROR(VLOOKUP(I153,Abacus!$E$2:$G$438,2,FALSE),"")</f>
        <v/>
      </c>
      <c r="L153" s="3" t="str">
        <f>VLOOKUP(D153,Safecom!$B$2:$U$242,20,FALSE)</f>
        <v>3545</v>
      </c>
      <c r="M153" s="3" t="s">
        <v>2243</v>
      </c>
    </row>
    <row r="154" spans="1:13" hidden="1" x14ac:dyDescent="0.25">
      <c r="A154" t="s">
        <v>1512</v>
      </c>
      <c r="B154" t="s">
        <v>1513</v>
      </c>
      <c r="C154" t="s">
        <v>1514</v>
      </c>
      <c r="D154" t="s">
        <v>1089</v>
      </c>
      <c r="E154" t="s">
        <v>1515</v>
      </c>
      <c r="F154" t="s">
        <v>1514</v>
      </c>
      <c r="G154" t="s">
        <v>1516</v>
      </c>
      <c r="H154" s="3" t="str">
        <f t="shared" si="4"/>
        <v>VBL User</v>
      </c>
      <c r="I154" s="3" t="str">
        <f t="shared" si="5"/>
        <v>Bergmeister|Claudia</v>
      </c>
      <c r="J154" s="3" t="str">
        <f>IFERROR(VLOOKUP(I154,Abacus!$E$1:$G$437,3,FALSE),"")</f>
        <v/>
      </c>
      <c r="K154" s="3" t="str">
        <f>IFERROR(VLOOKUP(I154,Abacus!$E$2:$G$438,2,FALSE),"")</f>
        <v/>
      </c>
      <c r="L154" s="3" t="str">
        <f>VLOOKUP(D154,Safecom!$B$2:$U$242,20,FALSE)</f>
        <v>7023</v>
      </c>
      <c r="M154" s="3" t="s">
        <v>2242</v>
      </c>
    </row>
    <row r="155" spans="1:13" hidden="1" x14ac:dyDescent="0.25">
      <c r="A155" t="s">
        <v>1521</v>
      </c>
      <c r="B155" t="s">
        <v>1522</v>
      </c>
      <c r="C155" t="s">
        <v>1523</v>
      </c>
      <c r="D155" t="s">
        <v>1524</v>
      </c>
      <c r="E155" t="s">
        <v>1525</v>
      </c>
      <c r="F155" t="s">
        <v>2026</v>
      </c>
      <c r="G155" t="s">
        <v>1526</v>
      </c>
      <c r="H155" s="3" t="str">
        <f t="shared" si="4"/>
        <v>VBL User</v>
      </c>
      <c r="I155" s="3" t="str">
        <f t="shared" si="5"/>
        <v>Schärli|Astrid</v>
      </c>
      <c r="J155" s="3" t="str">
        <f>IFERROR(VLOOKUP(I155,Abacus!$E$1:$G$437,3,FALSE),"")</f>
        <v/>
      </c>
      <c r="K155" s="3" t="str">
        <f>IFERROR(VLOOKUP(I155,Abacus!$E$2:$G$438,2,FALSE),"")</f>
        <v/>
      </c>
      <c r="L155" s="3" t="str">
        <f>VLOOKUP(D155,Safecom!$B$2:$U$242,20,FALSE)</f>
        <v>3654</v>
      </c>
      <c r="M155" s="3" t="s">
        <v>2242</v>
      </c>
    </row>
    <row r="156" spans="1:13" x14ac:dyDescent="0.25">
      <c r="A156" t="s">
        <v>1527</v>
      </c>
      <c r="B156" t="s">
        <v>61</v>
      </c>
      <c r="C156" t="s">
        <v>60</v>
      </c>
      <c r="D156" t="s">
        <v>1086</v>
      </c>
      <c r="E156" t="s">
        <v>1528</v>
      </c>
      <c r="F156" t="s">
        <v>60</v>
      </c>
      <c r="G156" t="s">
        <v>1529</v>
      </c>
      <c r="H156" s="3" t="str">
        <f t="shared" si="4"/>
        <v>VBL User</v>
      </c>
      <c r="I156" s="3" t="str">
        <f t="shared" si="5"/>
        <v>Baumeler|Tanja</v>
      </c>
      <c r="J156" s="3">
        <f>IFERROR(VLOOKUP(I156,Abacus!$E$1:$G$437,3,FALSE),"")</f>
        <v>2200</v>
      </c>
      <c r="K156" s="3">
        <f>IFERROR(VLOOKUP(I156,Abacus!$E$2:$G$438,2,FALSE),"")</f>
        <v>64000</v>
      </c>
      <c r="L156" s="3" t="str">
        <f>VLOOKUP(D156,Safecom!$B$2:$U$242,20,FALSE)</f>
        <v>8291</v>
      </c>
      <c r="M156" s="3" t="s">
        <v>2320</v>
      </c>
    </row>
    <row r="157" spans="1:13" x14ac:dyDescent="0.25">
      <c r="A157" t="s">
        <v>1530</v>
      </c>
      <c r="B157" t="s">
        <v>57</v>
      </c>
      <c r="C157" t="s">
        <v>227</v>
      </c>
      <c r="D157" t="s">
        <v>227</v>
      </c>
      <c r="E157" t="s">
        <v>1531</v>
      </c>
      <c r="F157" t="s">
        <v>227</v>
      </c>
      <c r="G157" t="s">
        <v>1532</v>
      </c>
      <c r="H157" s="3" t="str">
        <f t="shared" si="4"/>
        <v>VBL User</v>
      </c>
      <c r="I157" s="3" t="str">
        <f t="shared" si="5"/>
        <v>Habegger|Rolf</v>
      </c>
      <c r="J157" s="3">
        <f>IFERROR(VLOOKUP(I157,Abacus!$E$1:$G$437,3,FALSE),"")</f>
        <v>2110</v>
      </c>
      <c r="K157" s="3">
        <f>IFERROR(VLOOKUP(I157,Abacus!$E$2:$G$438,2,FALSE),"")</f>
        <v>4569</v>
      </c>
      <c r="L157" s="3" t="str">
        <f>VLOOKUP(D157,Safecom!$B$2:$U$242,20,FALSE)</f>
        <v>5829</v>
      </c>
      <c r="M157" s="3" t="s">
        <v>2320</v>
      </c>
    </row>
    <row r="158" spans="1:13" x14ac:dyDescent="0.25">
      <c r="A158" t="s">
        <v>1533</v>
      </c>
      <c r="B158" t="s">
        <v>72</v>
      </c>
      <c r="C158" t="s">
        <v>381</v>
      </c>
      <c r="D158" t="s">
        <v>1117</v>
      </c>
      <c r="E158" t="s">
        <v>1534</v>
      </c>
      <c r="F158" t="s">
        <v>381</v>
      </c>
      <c r="G158" t="s">
        <v>1535</v>
      </c>
      <c r="H158" s="3" t="str">
        <f t="shared" si="4"/>
        <v>VBL User</v>
      </c>
      <c r="I158" s="3" t="str">
        <f t="shared" si="5"/>
        <v>Michel|Thomas</v>
      </c>
      <c r="J158" s="3">
        <f>IFERROR(VLOOKUP(I158,Abacus!$E$1:$G$437,3,FALSE),"")</f>
        <v>2009</v>
      </c>
      <c r="K158" s="3">
        <f>IFERROR(VLOOKUP(I158,Abacus!$E$2:$G$438,2,FALSE),"")</f>
        <v>62018</v>
      </c>
      <c r="L158" s="3" t="str">
        <f>VLOOKUP(D158,Safecom!$B$2:$U$242,20,FALSE)</f>
        <v>9170</v>
      </c>
      <c r="M158" s="3" t="s">
        <v>2320</v>
      </c>
    </row>
    <row r="159" spans="1:13" hidden="1" x14ac:dyDescent="0.25">
      <c r="A159" t="s">
        <v>1536</v>
      </c>
      <c r="B159" t="s">
        <v>28</v>
      </c>
      <c r="C159" t="s">
        <v>1537</v>
      </c>
      <c r="D159" t="s">
        <v>1132</v>
      </c>
      <c r="E159" t="s">
        <v>1538</v>
      </c>
      <c r="F159" t="s">
        <v>1537</v>
      </c>
      <c r="G159" t="s">
        <v>1539</v>
      </c>
      <c r="H159" s="3" t="str">
        <f t="shared" si="4"/>
        <v>VBL User</v>
      </c>
      <c r="I159" s="3" t="str">
        <f t="shared" si="5"/>
        <v>Twerenbold|Kurt</v>
      </c>
      <c r="J159" s="3" t="str">
        <f>IFERROR(VLOOKUP(I159,Abacus!$E$1:$G$437,3,FALSE),"")</f>
        <v/>
      </c>
      <c r="K159" s="3" t="str">
        <f>IFERROR(VLOOKUP(I159,Abacus!$E$2:$G$438,2,FALSE),"")</f>
        <v/>
      </c>
      <c r="L159" s="3" t="str">
        <f>VLOOKUP(D159,Safecom!$B$2:$U$242,20,FALSE)</f>
        <v>8156</v>
      </c>
      <c r="M159" s="3" t="s">
        <v>2242</v>
      </c>
    </row>
    <row r="160" spans="1:13" x14ac:dyDescent="0.25">
      <c r="A160" t="s">
        <v>1540</v>
      </c>
      <c r="B160" t="s">
        <v>16</v>
      </c>
      <c r="C160" t="s">
        <v>15</v>
      </c>
      <c r="D160" t="s">
        <v>1541</v>
      </c>
      <c r="E160" t="s">
        <v>1542</v>
      </c>
      <c r="F160" t="s">
        <v>15</v>
      </c>
      <c r="G160" t="s">
        <v>1543</v>
      </c>
      <c r="H160" s="3" t="str">
        <f t="shared" si="4"/>
        <v>VBL User</v>
      </c>
      <c r="I160" s="3" t="str">
        <f t="shared" si="5"/>
        <v>Amgarten|Hans</v>
      </c>
      <c r="J160" s="3">
        <f>IFERROR(VLOOKUP(I160,Abacus!$E$1:$G$437,3,FALSE),"")</f>
        <v>2112</v>
      </c>
      <c r="K160" s="3">
        <f>IFERROR(VLOOKUP(I160,Abacus!$E$2:$G$438,2,FALSE),"")</f>
        <v>61019</v>
      </c>
      <c r="L160" s="3" t="str">
        <f>VLOOKUP(D160,Safecom!$B$2:$U$242,20,FALSE)</f>
        <v>4732</v>
      </c>
      <c r="M160" s="3" t="s">
        <v>2320</v>
      </c>
    </row>
    <row r="161" spans="1:13" x14ac:dyDescent="0.25">
      <c r="A161" t="s">
        <v>1544</v>
      </c>
      <c r="B161" t="s">
        <v>110</v>
      </c>
      <c r="C161" t="s">
        <v>440</v>
      </c>
      <c r="D161" t="s">
        <v>1545</v>
      </c>
      <c r="E161" t="s">
        <v>1546</v>
      </c>
      <c r="F161" t="s">
        <v>440</v>
      </c>
      <c r="G161" t="s">
        <v>1547</v>
      </c>
      <c r="H161" s="3" t="str">
        <f t="shared" si="4"/>
        <v>VBL User</v>
      </c>
      <c r="I161" s="3" t="str">
        <f t="shared" si="5"/>
        <v>Piemontesi|Bruno</v>
      </c>
      <c r="J161" s="3">
        <f>IFERROR(VLOOKUP(I161,Abacus!$E$1:$G$437,3,FALSE),"")</f>
        <v>2112</v>
      </c>
      <c r="K161" s="3">
        <f>IFERROR(VLOOKUP(I161,Abacus!$E$2:$G$438,2,FALSE),"")</f>
        <v>57014</v>
      </c>
      <c r="L161" s="3" t="str">
        <f>VLOOKUP(D161,Safecom!$B$2:$U$242,20,FALSE)</f>
        <v>7294</v>
      </c>
      <c r="M161" s="3" t="s">
        <v>2320</v>
      </c>
    </row>
    <row r="162" spans="1:13" x14ac:dyDescent="0.25">
      <c r="A162" t="s">
        <v>1548</v>
      </c>
      <c r="B162" t="s">
        <v>100</v>
      </c>
      <c r="C162" t="s">
        <v>1549</v>
      </c>
      <c r="D162" t="s">
        <v>1550</v>
      </c>
      <c r="E162" t="s">
        <v>1551</v>
      </c>
      <c r="F162" t="s">
        <v>96</v>
      </c>
      <c r="G162" t="s">
        <v>1552</v>
      </c>
      <c r="H162" s="3" t="str">
        <f t="shared" si="4"/>
        <v>VBL User</v>
      </c>
      <c r="I162" s="3" t="str">
        <f t="shared" si="5"/>
        <v>Bucher|Mark</v>
      </c>
      <c r="J162" s="3">
        <f>IFERROR(VLOOKUP(I162,Abacus!$E$1:$G$437,3,FALSE),"")</f>
        <v>2220</v>
      </c>
      <c r="K162" s="3">
        <f>IFERROR(VLOOKUP(I162,Abacus!$E$2:$G$438,2,FALSE),"")</f>
        <v>64006</v>
      </c>
      <c r="L162" s="3" t="str">
        <f>VLOOKUP(D162,Safecom!$B$2:$U$242,20,FALSE)</f>
        <v>0179</v>
      </c>
      <c r="M162" s="3" t="s">
        <v>2320</v>
      </c>
    </row>
    <row r="163" spans="1:13" x14ac:dyDescent="0.25">
      <c r="A163" t="s">
        <v>1553</v>
      </c>
      <c r="B163" t="s">
        <v>67</v>
      </c>
      <c r="C163" t="s">
        <v>66</v>
      </c>
      <c r="D163" t="s">
        <v>1088</v>
      </c>
      <c r="E163" t="s">
        <v>1554</v>
      </c>
      <c r="F163" t="s">
        <v>66</v>
      </c>
      <c r="G163" t="s">
        <v>1555</v>
      </c>
      <c r="H163" s="3" t="str">
        <f t="shared" si="4"/>
        <v>VBL User</v>
      </c>
      <c r="I163" s="3" t="str">
        <f t="shared" si="5"/>
        <v>Becker|Deborah</v>
      </c>
      <c r="J163" s="3">
        <f>IFERROR(VLOOKUP(I163,Abacus!$E$1:$G$437,3,FALSE),"")</f>
        <v>2005</v>
      </c>
      <c r="K163" s="3">
        <f>IFERROR(VLOOKUP(I163,Abacus!$E$2:$G$438,2,FALSE),"")</f>
        <v>63018</v>
      </c>
      <c r="L163" s="3" t="str">
        <f>VLOOKUP(D163,Safecom!$B$2:$U$242,20,FALSE)</f>
        <v>5410</v>
      </c>
      <c r="M163" s="3" t="s">
        <v>2320</v>
      </c>
    </row>
    <row r="164" spans="1:13" hidden="1" x14ac:dyDescent="0.25">
      <c r="A164" t="s">
        <v>1556</v>
      </c>
      <c r="B164" t="s">
        <v>1557</v>
      </c>
      <c r="C164" t="s">
        <v>1558</v>
      </c>
      <c r="D164" t="s">
        <v>1559</v>
      </c>
      <c r="E164" t="s">
        <v>1560</v>
      </c>
      <c r="F164" t="s">
        <v>1558</v>
      </c>
      <c r="G164" t="s">
        <v>1561</v>
      </c>
      <c r="H164" s="3" t="str">
        <f t="shared" si="4"/>
        <v>VBL User</v>
      </c>
      <c r="I164" s="3" t="str">
        <f t="shared" si="5"/>
        <v>Rubis|Sarah</v>
      </c>
      <c r="J164" s="3" t="str">
        <f>IFERROR(VLOOKUP(I164,Abacus!$E$1:$G$437,3,FALSE),"")</f>
        <v/>
      </c>
      <c r="K164" s="3" t="str">
        <f>IFERROR(VLOOKUP(I164,Abacus!$E$2:$G$438,2,FALSE),"")</f>
        <v/>
      </c>
      <c r="L164" s="3" t="str">
        <f>VLOOKUP(D164,Safecom!$B$2:$U$242,20,FALSE)</f>
        <v>7120</v>
      </c>
      <c r="M164" s="3" t="s">
        <v>2242</v>
      </c>
    </row>
    <row r="165" spans="1:13" hidden="1" x14ac:dyDescent="0.25">
      <c r="A165" t="s">
        <v>1562</v>
      </c>
      <c r="B165" t="s">
        <v>1563</v>
      </c>
      <c r="C165" t="s">
        <v>1564</v>
      </c>
      <c r="D165" t="s">
        <v>1112</v>
      </c>
      <c r="E165" t="s">
        <v>1565</v>
      </c>
      <c r="F165" t="s">
        <v>1564</v>
      </c>
      <c r="G165" t="s">
        <v>1566</v>
      </c>
      <c r="H165" s="3" t="str">
        <f t="shared" si="4"/>
        <v>VBL User</v>
      </c>
      <c r="I165" s="3" t="str">
        <f t="shared" si="5"/>
        <v>Lika|Bujar</v>
      </c>
      <c r="J165" s="3" t="str">
        <f>IFERROR(VLOOKUP(I165,Abacus!$E$1:$G$437,3,FALSE),"")</f>
        <v/>
      </c>
      <c r="K165" s="3" t="str">
        <f>IFERROR(VLOOKUP(I165,Abacus!$E$2:$G$438,2,FALSE),"")</f>
        <v/>
      </c>
      <c r="L165" s="3" t="str">
        <f>VLOOKUP(D165,Safecom!$B$2:$U$242,20,FALSE)</f>
        <v>6531</v>
      </c>
      <c r="M165" s="3" t="s">
        <v>2242</v>
      </c>
    </row>
    <row r="166" spans="1:13" x14ac:dyDescent="0.25">
      <c r="A166" t="s">
        <v>1567</v>
      </c>
      <c r="B166" t="s">
        <v>32</v>
      </c>
      <c r="C166" t="s">
        <v>318</v>
      </c>
      <c r="D166" t="s">
        <v>1110</v>
      </c>
      <c r="E166" t="s">
        <v>1568</v>
      </c>
      <c r="F166" t="s">
        <v>318</v>
      </c>
      <c r="G166" t="s">
        <v>1569</v>
      </c>
      <c r="H166" s="3" t="str">
        <f t="shared" si="4"/>
        <v>VBL User</v>
      </c>
      <c r="I166" s="3" t="str">
        <f t="shared" si="5"/>
        <v>Kurmann|Beat</v>
      </c>
      <c r="J166" s="3">
        <f>IFERROR(VLOOKUP(I166,Abacus!$E$1:$G$437,3,FALSE),"")</f>
        <v>2221</v>
      </c>
      <c r="K166" s="3">
        <f>IFERROR(VLOOKUP(I166,Abacus!$E$2:$G$438,2,FALSE),"")</f>
        <v>64007</v>
      </c>
      <c r="L166" s="3" t="str">
        <f>VLOOKUP(D166,Safecom!$B$2:$U$242,20,FALSE)</f>
        <v>9110</v>
      </c>
      <c r="M166" s="3" t="s">
        <v>2320</v>
      </c>
    </row>
    <row r="167" spans="1:13" hidden="1" x14ac:dyDescent="0.25">
      <c r="A167" t="s">
        <v>1570</v>
      </c>
      <c r="B167" t="s">
        <v>1571</v>
      </c>
      <c r="C167" t="s">
        <v>1571</v>
      </c>
      <c r="D167" t="s">
        <v>1571</v>
      </c>
      <c r="E167" t="s">
        <v>1572</v>
      </c>
      <c r="F167" t="s">
        <v>1573</v>
      </c>
      <c r="G167" t="s">
        <v>1574</v>
      </c>
      <c r="H167" s="3" t="str">
        <f t="shared" si="4"/>
        <v>VBL User</v>
      </c>
      <c r="I167" s="3" t="str">
        <f t="shared" si="5"/>
        <v>Monitoring|zabbix</v>
      </c>
      <c r="J167" s="3" t="str">
        <f>IFERROR(VLOOKUP(I167,Abacus!$E$1:$G$437,3,FALSE),"")</f>
        <v/>
      </c>
      <c r="K167" s="3" t="str">
        <f>IFERROR(VLOOKUP(I167,Abacus!$E$2:$G$438,2,FALSE),"")</f>
        <v/>
      </c>
      <c r="L167" s="3" t="str">
        <f>VLOOKUP(D167,Safecom!$B$2:$U$242,20,FALSE)</f>
        <v>6791</v>
      </c>
      <c r="M167" s="3" t="s">
        <v>2243</v>
      </c>
    </row>
    <row r="168" spans="1:13" hidden="1" x14ac:dyDescent="0.25">
      <c r="A168" t="s">
        <v>1575</v>
      </c>
      <c r="B168" t="s">
        <v>86</v>
      </c>
      <c r="C168" t="s">
        <v>1576</v>
      </c>
      <c r="D168" t="s">
        <v>1576</v>
      </c>
      <c r="E168" t="s">
        <v>1577</v>
      </c>
      <c r="F168" t="s">
        <v>1578</v>
      </c>
      <c r="G168" t="s">
        <v>1579</v>
      </c>
      <c r="H168" s="3" t="str">
        <f t="shared" si="4"/>
        <v>VBL User</v>
      </c>
      <c r="I168" s="3" t="str">
        <f t="shared" si="5"/>
        <v>Baechlerm|Markus</v>
      </c>
      <c r="J168" s="3" t="str">
        <f>IFERROR(VLOOKUP(I168,Abacus!$E$1:$G$437,3,FALSE),"")</f>
        <v/>
      </c>
      <c r="K168" s="3" t="str">
        <f>IFERROR(VLOOKUP(I168,Abacus!$E$2:$G$438,2,FALSE),"")</f>
        <v/>
      </c>
      <c r="L168" s="3" t="str">
        <f>VLOOKUP(D168,Safecom!$B$2:$U$242,20,FALSE)</f>
        <v>2390</v>
      </c>
      <c r="M168" s="3" t="s">
        <v>2243</v>
      </c>
    </row>
    <row r="169" spans="1:13" x14ac:dyDescent="0.25">
      <c r="A169" t="s">
        <v>1580</v>
      </c>
      <c r="B169" t="s">
        <v>63</v>
      </c>
      <c r="C169" t="s">
        <v>1581</v>
      </c>
      <c r="D169" t="s">
        <v>1582</v>
      </c>
      <c r="E169" t="s">
        <v>1583</v>
      </c>
      <c r="F169" t="s">
        <v>78</v>
      </c>
      <c r="G169" t="s">
        <v>1584</v>
      </c>
      <c r="H169" s="3" t="str">
        <f t="shared" si="4"/>
        <v>VBL User</v>
      </c>
      <c r="I169" s="3" t="str">
        <f t="shared" si="5"/>
        <v>Bieri|René</v>
      </c>
      <c r="J169" s="3">
        <f>IFERROR(VLOOKUP(I169,Abacus!$E$1:$G$437,3,FALSE),"")</f>
        <v>2110</v>
      </c>
      <c r="K169" s="3">
        <f>IFERROR(VLOOKUP(I169,Abacus!$E$2:$G$438,2,FALSE),"")</f>
        <v>2653</v>
      </c>
      <c r="L169" s="3" t="str">
        <f>VLOOKUP(D169,Safecom!$B$2:$U$242,20,FALSE)</f>
        <v>9954</v>
      </c>
      <c r="M169" s="3" t="s">
        <v>2320</v>
      </c>
    </row>
    <row r="170" spans="1:13" x14ac:dyDescent="0.25">
      <c r="A170" t="s">
        <v>1585</v>
      </c>
      <c r="B170" t="s">
        <v>283</v>
      </c>
      <c r="C170" t="s">
        <v>1586</v>
      </c>
      <c r="D170" t="s">
        <v>1587</v>
      </c>
      <c r="E170" t="s">
        <v>1588</v>
      </c>
      <c r="F170" t="s">
        <v>418</v>
      </c>
      <c r="G170" t="s">
        <v>1589</v>
      </c>
      <c r="H170" s="3" t="str">
        <f t="shared" si="4"/>
        <v>VBL User</v>
      </c>
      <c r="I170" s="3" t="str">
        <f t="shared" si="5"/>
        <v>Nietlispach|Marco</v>
      </c>
      <c r="J170" s="3">
        <f>IFERROR(VLOOKUP(I170,Abacus!$E$1:$G$437,3,FALSE),"")</f>
        <v>2110</v>
      </c>
      <c r="K170" s="3">
        <f>IFERROR(VLOOKUP(I170,Abacus!$E$2:$G$438,2,FALSE),"")</f>
        <v>55015</v>
      </c>
      <c r="L170" s="3" t="str">
        <f>VLOOKUP(D170,Safecom!$B$2:$U$242,20,FALSE)</f>
        <v>6363</v>
      </c>
      <c r="M170" s="3" t="s">
        <v>2320</v>
      </c>
    </row>
    <row r="171" spans="1:13" x14ac:dyDescent="0.25">
      <c r="A171" t="s">
        <v>1590</v>
      </c>
      <c r="B171" t="s">
        <v>588</v>
      </c>
      <c r="C171" t="s">
        <v>1591</v>
      </c>
      <c r="D171" t="s">
        <v>1592</v>
      </c>
      <c r="E171" t="s">
        <v>1593</v>
      </c>
      <c r="F171" t="s">
        <v>586</v>
      </c>
      <c r="G171" t="s">
        <v>1594</v>
      </c>
      <c r="H171" s="3" t="str">
        <f t="shared" si="4"/>
        <v>VBL User</v>
      </c>
      <c r="I171" s="3" t="str">
        <f t="shared" si="5"/>
        <v>Zimmermann|Liselotte</v>
      </c>
      <c r="J171" s="3">
        <f>IFERROR(VLOOKUP(I171,Abacus!$E$1:$G$437,3,FALSE),"")</f>
        <v>2110</v>
      </c>
      <c r="K171" s="3">
        <f>IFERROR(VLOOKUP(I171,Abacus!$E$2:$G$438,2,FALSE),"")</f>
        <v>58021</v>
      </c>
      <c r="L171" s="3" t="str">
        <f>VLOOKUP(D171,Safecom!$B$2:$U$242,20,FALSE)</f>
        <v>2388</v>
      </c>
      <c r="M171" s="3" t="s">
        <v>2320</v>
      </c>
    </row>
    <row r="172" spans="1:13" x14ac:dyDescent="0.25">
      <c r="A172" t="s">
        <v>1600</v>
      </c>
      <c r="B172" t="s">
        <v>57</v>
      </c>
      <c r="C172" t="s">
        <v>55</v>
      </c>
      <c r="D172" t="s">
        <v>1085</v>
      </c>
      <c r="E172" t="s">
        <v>1601</v>
      </c>
      <c r="F172" t="s">
        <v>55</v>
      </c>
      <c r="G172" t="s">
        <v>1602</v>
      </c>
      <c r="H172" s="3" t="str">
        <f t="shared" si="4"/>
        <v>VBL User</v>
      </c>
      <c r="I172" s="3" t="str">
        <f t="shared" si="5"/>
        <v>Barmettler|Rolf</v>
      </c>
      <c r="J172" s="3">
        <f>IFERROR(VLOOKUP(I172,Abacus!$E$1:$G$437,3,FALSE),"")</f>
        <v>2220</v>
      </c>
      <c r="K172" s="3">
        <f>IFERROR(VLOOKUP(I172,Abacus!$E$2:$G$438,2,FALSE),"")</f>
        <v>5165</v>
      </c>
      <c r="L172" s="3" t="str">
        <f>VLOOKUP(D172,Safecom!$B$2:$U$242,20,FALSE)</f>
        <v>3613</v>
      </c>
      <c r="M172" s="3" t="s">
        <v>2320</v>
      </c>
    </row>
    <row r="173" spans="1:13" x14ac:dyDescent="0.25">
      <c r="A173" t="s">
        <v>1603</v>
      </c>
      <c r="B173" t="s">
        <v>306</v>
      </c>
      <c r="C173" t="s">
        <v>305</v>
      </c>
      <c r="D173" t="s">
        <v>1604</v>
      </c>
      <c r="E173" t="s">
        <v>1605</v>
      </c>
      <c r="F173" t="s">
        <v>305</v>
      </c>
      <c r="G173" t="s">
        <v>1606</v>
      </c>
      <c r="H173" s="3" t="str">
        <f t="shared" si="4"/>
        <v>VBL User</v>
      </c>
      <c r="I173" s="3" t="str">
        <f t="shared" si="5"/>
        <v>Koch|Seline</v>
      </c>
      <c r="J173" s="3">
        <f>IFERROR(VLOOKUP(I173,Abacus!$E$1:$G$437,3,FALSE),"")</f>
        <v>5012</v>
      </c>
      <c r="K173" s="3">
        <f>IFERROR(VLOOKUP(I173,Abacus!$E$2:$G$438,2,FALSE),"")</f>
        <v>64011</v>
      </c>
      <c r="L173" s="3" t="str">
        <f>VLOOKUP(D173,Safecom!$B$2:$U$242,20,FALSE)</f>
        <v>2422</v>
      </c>
      <c r="M173" s="3" t="s">
        <v>2320</v>
      </c>
    </row>
    <row r="174" spans="1:13" x14ac:dyDescent="0.25">
      <c r="A174" t="s">
        <v>1610</v>
      </c>
      <c r="B174" t="s">
        <v>275</v>
      </c>
      <c r="C174" t="s">
        <v>583</v>
      </c>
      <c r="D174" t="s">
        <v>1611</v>
      </c>
      <c r="E174" t="s">
        <v>1612</v>
      </c>
      <c r="F174" t="s">
        <v>583</v>
      </c>
      <c r="G174" t="s">
        <v>1613</v>
      </c>
      <c r="H174" s="3" t="str">
        <f t="shared" si="4"/>
        <v>VBL User</v>
      </c>
      <c r="I174" s="3" t="str">
        <f t="shared" si="5"/>
        <v>Zemp|Andreas</v>
      </c>
      <c r="J174" s="3">
        <f>IFERROR(VLOOKUP(I174,Abacus!$E$1:$G$437,3,FALSE),"")</f>
        <v>2200</v>
      </c>
      <c r="K174" s="3">
        <f>IFERROR(VLOOKUP(I174,Abacus!$E$2:$G$438,2,FALSE),"")</f>
        <v>64010</v>
      </c>
      <c r="L174" s="3" t="str">
        <f>VLOOKUP(D174,Safecom!$B$2:$U$242,20,FALSE)</f>
        <v>1011</v>
      </c>
      <c r="M174" s="3" t="s">
        <v>2320</v>
      </c>
    </row>
    <row r="175" spans="1:13" x14ac:dyDescent="0.25">
      <c r="A175" t="s">
        <v>1621</v>
      </c>
      <c r="B175" t="s">
        <v>102</v>
      </c>
      <c r="C175" t="s">
        <v>415</v>
      </c>
      <c r="D175" t="s">
        <v>1119</v>
      </c>
      <c r="E175" t="s">
        <v>1622</v>
      </c>
      <c r="F175" t="s">
        <v>415</v>
      </c>
      <c r="G175" t="s">
        <v>1623</v>
      </c>
      <c r="H175" s="3" t="str">
        <f t="shared" si="4"/>
        <v>VBL User</v>
      </c>
      <c r="I175" s="3" t="str">
        <f t="shared" si="5"/>
        <v>Niederberger|Patrick</v>
      </c>
      <c r="J175" s="3">
        <f>IFERROR(VLOOKUP(I175,Abacus!$E$1:$G$437,3,FALSE),"")</f>
        <v>2213</v>
      </c>
      <c r="K175" s="3">
        <f>IFERROR(VLOOKUP(I175,Abacus!$E$2:$G$438,2,FALSE),"")</f>
        <v>62022</v>
      </c>
      <c r="L175" s="3" t="str">
        <f>VLOOKUP(D175,Safecom!$B$2:$U$242,20,FALSE)</f>
        <v>8758</v>
      </c>
      <c r="M175" s="3" t="s">
        <v>2320</v>
      </c>
    </row>
    <row r="176" spans="1:13" x14ac:dyDescent="0.25">
      <c r="A176" t="s">
        <v>1624</v>
      </c>
      <c r="B176" t="s">
        <v>585</v>
      </c>
      <c r="C176" t="s">
        <v>584</v>
      </c>
      <c r="D176" t="s">
        <v>1141</v>
      </c>
      <c r="E176" t="s">
        <v>1625</v>
      </c>
      <c r="F176" t="s">
        <v>584</v>
      </c>
      <c r="G176" t="s">
        <v>1626</v>
      </c>
      <c r="H176" s="3" t="str">
        <f t="shared" si="4"/>
        <v>VBL User</v>
      </c>
      <c r="I176" s="3" t="str">
        <f t="shared" si="5"/>
        <v>Zgraggen|Benjamin</v>
      </c>
      <c r="J176" s="3">
        <f>IFERROR(VLOOKUP(I176,Abacus!$E$1:$G$437,3,FALSE),"")</f>
        <v>2213</v>
      </c>
      <c r="K176" s="3">
        <f>IFERROR(VLOOKUP(I176,Abacus!$E$2:$G$438,2,FALSE),"")</f>
        <v>63017</v>
      </c>
      <c r="L176" s="3" t="str">
        <f>VLOOKUP(D176,Safecom!$B$2:$U$242,20,FALSE)</f>
        <v>1203</v>
      </c>
      <c r="M176" s="3" t="s">
        <v>2320</v>
      </c>
    </row>
    <row r="177" spans="1:13" x14ac:dyDescent="0.25">
      <c r="A177" t="s">
        <v>1627</v>
      </c>
      <c r="B177" t="s">
        <v>185</v>
      </c>
      <c r="C177" t="s">
        <v>184</v>
      </c>
      <c r="D177" t="s">
        <v>1628</v>
      </c>
      <c r="E177" t="s">
        <v>1629</v>
      </c>
      <c r="F177" t="s">
        <v>184</v>
      </c>
      <c r="G177" t="s">
        <v>1630</v>
      </c>
      <c r="H177" s="3" t="str">
        <f t="shared" si="4"/>
        <v>VBL User</v>
      </c>
      <c r="I177" s="3" t="str">
        <f t="shared" si="5"/>
        <v>Fleischmann|Simon</v>
      </c>
      <c r="J177" s="3">
        <f>IFERROR(VLOOKUP(I177,Abacus!$E$1:$G$437,3,FALSE),"")</f>
        <v>2213</v>
      </c>
      <c r="K177" s="3">
        <f>IFERROR(VLOOKUP(I177,Abacus!$E$2:$G$438,2,FALSE),"")</f>
        <v>64012</v>
      </c>
      <c r="L177" s="3" t="str">
        <f>VLOOKUP(D177,Safecom!$B$2:$U$242,20,FALSE)</f>
        <v>9084</v>
      </c>
      <c r="M177" s="3" t="s">
        <v>2320</v>
      </c>
    </row>
    <row r="178" spans="1:13" x14ac:dyDescent="0.25">
      <c r="A178" t="s">
        <v>1634</v>
      </c>
      <c r="B178" t="s">
        <v>523</v>
      </c>
      <c r="C178" t="s">
        <v>566</v>
      </c>
      <c r="D178" t="s">
        <v>1138</v>
      </c>
      <c r="E178" t="s">
        <v>1635</v>
      </c>
      <c r="F178" t="s">
        <v>566</v>
      </c>
      <c r="G178" t="s">
        <v>1636</v>
      </c>
      <c r="H178" s="3" t="str">
        <f t="shared" si="4"/>
        <v>VBL User</v>
      </c>
      <c r="I178" s="3" t="str">
        <f t="shared" si="5"/>
        <v>Wenger|Erich</v>
      </c>
      <c r="J178" s="3">
        <f>IFERROR(VLOOKUP(I178,Abacus!$E$1:$G$437,3,FALSE),"")</f>
        <v>2221</v>
      </c>
      <c r="K178" s="3">
        <f>IFERROR(VLOOKUP(I178,Abacus!$E$2:$G$438,2,FALSE),"")</f>
        <v>63030</v>
      </c>
      <c r="L178" s="3" t="str">
        <f>VLOOKUP(D178,Safecom!$B$2:$U$242,20,FALSE)</f>
        <v>4026</v>
      </c>
      <c r="M178" s="3" t="s">
        <v>2320</v>
      </c>
    </row>
    <row r="179" spans="1:13" x14ac:dyDescent="0.25">
      <c r="A179" t="s">
        <v>1637</v>
      </c>
      <c r="B179" t="s">
        <v>90</v>
      </c>
      <c r="C179" t="s">
        <v>1103</v>
      </c>
      <c r="D179" t="s">
        <v>1638</v>
      </c>
      <c r="E179" t="s">
        <v>1639</v>
      </c>
      <c r="F179" t="s">
        <v>247</v>
      </c>
      <c r="G179" t="s">
        <v>1640</v>
      </c>
      <c r="H179" s="3" t="str">
        <f t="shared" si="4"/>
        <v>VBL User</v>
      </c>
      <c r="I179" s="3" t="str">
        <f t="shared" si="5"/>
        <v>Höchli|Daniel</v>
      </c>
      <c r="J179" s="3">
        <f>IFERROR(VLOOKUP(I179,Abacus!$E$1:$G$437,3,FALSE),"")</f>
        <v>2221</v>
      </c>
      <c r="K179" s="3">
        <f>IFERROR(VLOOKUP(I179,Abacus!$E$2:$G$438,2,FALSE),"")</f>
        <v>64019</v>
      </c>
      <c r="L179" s="3" t="str">
        <f>VLOOKUP(D179,Safecom!$B$2:$U$242,20,FALSE)</f>
        <v>4708</v>
      </c>
      <c r="M179" s="3" t="s">
        <v>2320</v>
      </c>
    </row>
    <row r="180" spans="1:13" x14ac:dyDescent="0.25">
      <c r="A180" t="s">
        <v>1641</v>
      </c>
      <c r="B180" t="s">
        <v>178</v>
      </c>
      <c r="C180" t="s">
        <v>177</v>
      </c>
      <c r="D180" t="s">
        <v>1642</v>
      </c>
      <c r="E180" t="s">
        <v>1643</v>
      </c>
      <c r="F180" t="s">
        <v>177</v>
      </c>
      <c r="G180" t="s">
        <v>1644</v>
      </c>
      <c r="H180" s="3" t="str">
        <f t="shared" si="4"/>
        <v>VBL User</v>
      </c>
      <c r="I180" s="3" t="str">
        <f t="shared" si="5"/>
        <v>Feichtinger|Norbert</v>
      </c>
      <c r="J180" s="3">
        <f>IFERROR(VLOOKUP(I180,Abacus!$E$1:$G$437,3,FALSE),"")</f>
        <v>2221</v>
      </c>
      <c r="K180" s="3">
        <f>IFERROR(VLOOKUP(I180,Abacus!$E$2:$G$438,2,FALSE),"")</f>
        <v>64020</v>
      </c>
      <c r="L180" s="3" t="str">
        <f>VLOOKUP(D180,Safecom!$B$2:$U$242,20,FALSE)</f>
        <v>1578</v>
      </c>
      <c r="M180" s="3" t="s">
        <v>2320</v>
      </c>
    </row>
    <row r="181" spans="1:13" x14ac:dyDescent="0.25">
      <c r="A181" t="s">
        <v>1648</v>
      </c>
      <c r="B181" t="s">
        <v>37</v>
      </c>
      <c r="C181" t="s">
        <v>1649</v>
      </c>
      <c r="D181" t="s">
        <v>1649</v>
      </c>
      <c r="E181" t="s">
        <v>1650</v>
      </c>
      <c r="F181" t="s">
        <v>255</v>
      </c>
      <c r="G181" t="s">
        <v>1651</v>
      </c>
      <c r="H181" s="3" t="str">
        <f t="shared" si="4"/>
        <v>VBL User</v>
      </c>
      <c r="I181" s="3" t="str">
        <f t="shared" si="5"/>
        <v>Huber|Urs</v>
      </c>
      <c r="J181" s="3">
        <f>IFERROR(VLOOKUP(I181,Abacus!$E$1:$G$437,3,FALSE),"")</f>
        <v>2220</v>
      </c>
      <c r="K181" s="3">
        <f>IFERROR(VLOOKUP(I181,Abacus!$E$2:$G$438,2,FALSE),"")</f>
        <v>4206</v>
      </c>
      <c r="L181" s="3" t="str">
        <f>VLOOKUP(D181,Safecom!$B$2:$U$242,20,FALSE)</f>
        <v>8764</v>
      </c>
      <c r="M181" s="3" t="s">
        <v>2320</v>
      </c>
    </row>
    <row r="182" spans="1:13" hidden="1" x14ac:dyDescent="0.25">
      <c r="A182" t="s">
        <v>1652</v>
      </c>
      <c r="B182" t="s">
        <v>1079</v>
      </c>
      <c r="C182" t="s">
        <v>1106</v>
      </c>
      <c r="D182" t="s">
        <v>1106</v>
      </c>
      <c r="E182" t="s">
        <v>1653</v>
      </c>
      <c r="F182" t="s">
        <v>1106</v>
      </c>
      <c r="G182" t="s">
        <v>1654</v>
      </c>
      <c r="H182" s="3" t="str">
        <f t="shared" si="4"/>
        <v>VBL User</v>
      </c>
      <c r="I182" s="3" t="str">
        <f t="shared" si="5"/>
        <v>Ipser|Remo</v>
      </c>
      <c r="J182" s="3" t="str">
        <f>IFERROR(VLOOKUP(I182,Abacus!$E$1:$G$437,3,FALSE),"")</f>
        <v/>
      </c>
      <c r="K182" s="3" t="str">
        <f>IFERROR(VLOOKUP(I182,Abacus!$E$2:$G$438,2,FALSE),"")</f>
        <v/>
      </c>
      <c r="L182" s="3" t="str">
        <f>VLOOKUP(D182,Safecom!$B$2:$U$242,20,FALSE)</f>
        <v>2854</v>
      </c>
      <c r="M182" s="3" t="s">
        <v>2242</v>
      </c>
    </row>
    <row r="183" spans="1:13" x14ac:dyDescent="0.25">
      <c r="A183" t="s">
        <v>1655</v>
      </c>
      <c r="B183" t="s">
        <v>275</v>
      </c>
      <c r="C183" t="s">
        <v>274</v>
      </c>
      <c r="D183" t="s">
        <v>274</v>
      </c>
      <c r="E183" t="s">
        <v>1656</v>
      </c>
      <c r="F183" t="s">
        <v>274</v>
      </c>
      <c r="G183" t="s">
        <v>1657</v>
      </c>
      <c r="H183" s="3" t="str">
        <f t="shared" si="4"/>
        <v>VBL User</v>
      </c>
      <c r="I183" s="3" t="str">
        <f t="shared" si="5"/>
        <v>Iten|Andreas</v>
      </c>
      <c r="J183" s="3">
        <f>IFERROR(VLOOKUP(I183,Abacus!$E$1:$G$437,3,FALSE),"")</f>
        <v>2220</v>
      </c>
      <c r="K183" s="3">
        <f>IFERROR(VLOOKUP(I183,Abacus!$E$2:$G$438,2,FALSE),"")</f>
        <v>61029</v>
      </c>
      <c r="L183" s="3" t="str">
        <f>VLOOKUP(D183,Safecom!$B$2:$U$242,20,FALSE)</f>
        <v>4257</v>
      </c>
      <c r="M183" s="3" t="s">
        <v>2320</v>
      </c>
    </row>
    <row r="184" spans="1:13" x14ac:dyDescent="0.25">
      <c r="A184" t="s">
        <v>1658</v>
      </c>
      <c r="B184" t="s">
        <v>61</v>
      </c>
      <c r="C184" t="s">
        <v>1659</v>
      </c>
      <c r="D184" t="s">
        <v>1660</v>
      </c>
      <c r="E184" t="s">
        <v>1661</v>
      </c>
      <c r="F184" t="s">
        <v>530</v>
      </c>
      <c r="G184" t="s">
        <v>1662</v>
      </c>
      <c r="H184" s="3" t="str">
        <f t="shared" si="4"/>
        <v>VBL User</v>
      </c>
      <c r="I184" s="3" t="str">
        <f t="shared" si="5"/>
        <v>Thüring|Tanja</v>
      </c>
      <c r="J184" s="3">
        <f>IFERROR(VLOOKUP(I184,Abacus!$E$1:$G$437,3,FALSE),"")</f>
        <v>2005</v>
      </c>
      <c r="K184" s="3">
        <f>IFERROR(VLOOKUP(I184,Abacus!$E$2:$G$438,2,FALSE),"")</f>
        <v>64014</v>
      </c>
      <c r="L184" s="3" t="str">
        <f>VLOOKUP(D184,Safecom!$B$2:$U$242,20,FALSE)</f>
        <v>7801</v>
      </c>
      <c r="M184" s="3" t="s">
        <v>2320</v>
      </c>
    </row>
    <row r="185" spans="1:13" x14ac:dyDescent="0.25">
      <c r="A185" t="s">
        <v>1663</v>
      </c>
      <c r="B185" t="s">
        <v>140</v>
      </c>
      <c r="C185" t="s">
        <v>1094</v>
      </c>
      <c r="D185" t="s">
        <v>1664</v>
      </c>
      <c r="E185" t="s">
        <v>1665</v>
      </c>
      <c r="F185" t="s">
        <v>139</v>
      </c>
      <c r="G185" t="s">
        <v>1666</v>
      </c>
      <c r="H185" s="3" t="str">
        <f t="shared" si="4"/>
        <v>VBL User</v>
      </c>
      <c r="I185" s="3" t="str">
        <f t="shared" si="5"/>
        <v>Dätwyler|Joel</v>
      </c>
      <c r="J185" s="3">
        <f>IFERROR(VLOOKUP(I185,Abacus!$E$1:$G$437,3,FALSE),"")</f>
        <v>2005</v>
      </c>
      <c r="K185" s="3">
        <f>IFERROR(VLOOKUP(I185,Abacus!$E$2:$G$438,2,FALSE),"")</f>
        <v>64013</v>
      </c>
      <c r="L185" s="3" t="str">
        <f>VLOOKUP(D185,Safecom!$B$2:$U$242,20,FALSE)</f>
        <v>1473</v>
      </c>
      <c r="M185" s="3" t="s">
        <v>2320</v>
      </c>
    </row>
    <row r="186" spans="1:13" hidden="1" x14ac:dyDescent="0.25">
      <c r="A186" t="s">
        <v>1672</v>
      </c>
      <c r="B186" t="s">
        <v>1673</v>
      </c>
      <c r="C186" t="s">
        <v>1674</v>
      </c>
      <c r="D186" t="s">
        <v>1675</v>
      </c>
      <c r="E186" t="s">
        <v>1676</v>
      </c>
      <c r="F186" t="s">
        <v>92</v>
      </c>
      <c r="G186" t="s">
        <v>1677</v>
      </c>
      <c r="H186" s="3" t="str">
        <f t="shared" si="4"/>
        <v>VBL User</v>
      </c>
      <c r="I186" s="3" t="str">
        <f t="shared" si="5"/>
        <v>Brun|Tamara</v>
      </c>
      <c r="J186" s="3" t="str">
        <f>IFERROR(VLOOKUP(I186,Abacus!$E$1:$G$437,3,FALSE),"")</f>
        <v/>
      </c>
      <c r="K186" s="3" t="str">
        <f>IFERROR(VLOOKUP(I186,Abacus!$E$2:$G$438,2,FALSE),"")</f>
        <v/>
      </c>
      <c r="L186" s="3" t="str">
        <f>VLOOKUP(D186,Safecom!$B$2:$U$242,20,FALSE)</f>
        <v>7430</v>
      </c>
      <c r="M186" s="3" t="s">
        <v>2242</v>
      </c>
    </row>
    <row r="187" spans="1:13" hidden="1" x14ac:dyDescent="0.25">
      <c r="A187" t="s">
        <v>1678</v>
      </c>
      <c r="B187" t="s">
        <v>1679</v>
      </c>
      <c r="C187" t="s">
        <v>561</v>
      </c>
      <c r="D187" t="s">
        <v>561</v>
      </c>
      <c r="E187" t="s">
        <v>1680</v>
      </c>
      <c r="F187" t="s">
        <v>561</v>
      </c>
      <c r="G187" t="s">
        <v>1681</v>
      </c>
      <c r="H187" s="3" t="str">
        <f t="shared" si="4"/>
        <v>VBL User</v>
      </c>
      <c r="I187" s="3" t="str">
        <f t="shared" si="5"/>
        <v>Weber|Rudolf</v>
      </c>
      <c r="J187" s="3" t="str">
        <f>IFERROR(VLOOKUP(I187,Abacus!$E$1:$G$437,3,FALSE),"")</f>
        <v/>
      </c>
      <c r="K187" s="3" t="str">
        <f>IFERROR(VLOOKUP(I187,Abacus!$E$2:$G$438,2,FALSE),"")</f>
        <v/>
      </c>
      <c r="L187" s="3" t="str">
        <f>VLOOKUP(D187,Safecom!$B$2:$U$242,20,FALSE)</f>
        <v>8928</v>
      </c>
      <c r="M187" s="3" t="s">
        <v>2242</v>
      </c>
    </row>
    <row r="188" spans="1:13" x14ac:dyDescent="0.25">
      <c r="A188" t="s">
        <v>1682</v>
      </c>
      <c r="B188" t="s">
        <v>236</v>
      </c>
      <c r="C188" t="s">
        <v>235</v>
      </c>
      <c r="D188" t="s">
        <v>235</v>
      </c>
      <c r="E188" t="s">
        <v>1683</v>
      </c>
      <c r="F188" t="s">
        <v>235</v>
      </c>
      <c r="G188" t="s">
        <v>1684</v>
      </c>
      <c r="H188" s="3" t="str">
        <f t="shared" si="4"/>
        <v>VBL User</v>
      </c>
      <c r="I188" s="3" t="str">
        <f t="shared" si="5"/>
        <v>Heini|Adolf</v>
      </c>
      <c r="J188" s="3">
        <f>IFERROR(VLOOKUP(I188,Abacus!$E$1:$G$437,3,FALSE),"")</f>
        <v>2210</v>
      </c>
      <c r="K188" s="3">
        <f>IFERROR(VLOOKUP(I188,Abacus!$E$2:$G$438,2,FALSE),"")</f>
        <v>57003</v>
      </c>
      <c r="L188" s="3" t="str">
        <f>VLOOKUP(D188,Safecom!$B$2:$U$242,20,FALSE)</f>
        <v>3584</v>
      </c>
      <c r="M188" s="3" t="s">
        <v>2320</v>
      </c>
    </row>
    <row r="189" spans="1:13" hidden="1" x14ac:dyDescent="0.25">
      <c r="A189" t="s">
        <v>1685</v>
      </c>
      <c r="B189" t="s">
        <v>153</v>
      </c>
      <c r="C189" t="s">
        <v>1107</v>
      </c>
      <c r="D189" t="s">
        <v>1107</v>
      </c>
      <c r="E189" t="s">
        <v>1686</v>
      </c>
      <c r="F189" t="s">
        <v>1107</v>
      </c>
      <c r="G189" t="s">
        <v>1687</v>
      </c>
      <c r="H189" s="3" t="str">
        <f t="shared" si="4"/>
        <v>VBL User</v>
      </c>
      <c r="I189" s="3" t="str">
        <f t="shared" si="5"/>
        <v>Jauch|Oliver</v>
      </c>
      <c r="J189" s="3" t="str">
        <f>IFERROR(VLOOKUP(I189,Abacus!$E$1:$G$437,3,FALSE),"")</f>
        <v/>
      </c>
      <c r="K189" s="3" t="str">
        <f>IFERROR(VLOOKUP(I189,Abacus!$E$2:$G$438,2,FALSE),"")</f>
        <v/>
      </c>
      <c r="L189" s="3" t="str">
        <f>VLOOKUP(D189,Safecom!$B$2:$U$242,20,FALSE)</f>
        <v>3842</v>
      </c>
      <c r="M189" s="3" t="s">
        <v>2242</v>
      </c>
    </row>
    <row r="190" spans="1:13" hidden="1" x14ac:dyDescent="0.25">
      <c r="A190" t="s">
        <v>1688</v>
      </c>
      <c r="B190" t="s">
        <v>90</v>
      </c>
      <c r="C190" t="s">
        <v>1689</v>
      </c>
      <c r="D190" t="s">
        <v>1690</v>
      </c>
      <c r="E190" t="s">
        <v>1691</v>
      </c>
      <c r="F190" t="s">
        <v>513</v>
      </c>
      <c r="G190" t="s">
        <v>1692</v>
      </c>
      <c r="H190" s="3" t="str">
        <f t="shared" si="4"/>
        <v>VBL User</v>
      </c>
      <c r="I190" s="3" t="str">
        <f t="shared" si="5"/>
        <v>Stirnimann|Daniel</v>
      </c>
      <c r="J190" s="3" t="str">
        <f>IFERROR(VLOOKUP(I190,Abacus!$E$1:$G$437,3,FALSE),"")</f>
        <v/>
      </c>
      <c r="K190" s="3" t="str">
        <f>IFERROR(VLOOKUP(I190,Abacus!$E$2:$G$438,2,FALSE),"")</f>
        <v/>
      </c>
      <c r="L190" s="3" t="str">
        <f>VLOOKUP(D190,Safecom!$B$2:$U$242,20,FALSE)</f>
        <v>5537</v>
      </c>
      <c r="M190" s="3" t="s">
        <v>2242</v>
      </c>
    </row>
    <row r="191" spans="1:13" hidden="1" x14ac:dyDescent="0.25">
      <c r="A191" t="s">
        <v>1693</v>
      </c>
      <c r="B191" t="s">
        <v>103</v>
      </c>
      <c r="C191" t="s">
        <v>1694</v>
      </c>
      <c r="D191" t="s">
        <v>1695</v>
      </c>
      <c r="E191" t="s">
        <v>1696</v>
      </c>
      <c r="F191" t="s">
        <v>1694</v>
      </c>
      <c r="G191" t="s">
        <v>1697</v>
      </c>
      <c r="H191" s="3" t="str">
        <f t="shared" si="4"/>
        <v>VBL User</v>
      </c>
      <c r="I191" s="3" t="str">
        <f t="shared" si="5"/>
        <v>Erni|Pius</v>
      </c>
      <c r="J191" s="3" t="str">
        <f>IFERROR(VLOOKUP(I191,Abacus!$E$1:$G$437,3,FALSE),"")</f>
        <v/>
      </c>
      <c r="K191" s="3" t="str">
        <f>IFERROR(VLOOKUP(I191,Abacus!$E$2:$G$438,2,FALSE),"")</f>
        <v/>
      </c>
      <c r="L191" s="3" t="str">
        <f>VLOOKUP(D191,Safecom!$B$2:$U$242,20,FALSE)</f>
        <v>6675</v>
      </c>
      <c r="M191" s="3" t="s">
        <v>2242</v>
      </c>
    </row>
    <row r="192" spans="1:13" hidden="1" x14ac:dyDescent="0.25">
      <c r="A192" t="s">
        <v>1698</v>
      </c>
      <c r="B192" t="s">
        <v>1699</v>
      </c>
      <c r="C192" t="s">
        <v>990</v>
      </c>
      <c r="D192" t="s">
        <v>1700</v>
      </c>
      <c r="E192" t="s">
        <v>1701</v>
      </c>
      <c r="F192" t="s">
        <v>1130</v>
      </c>
      <c r="G192" t="s">
        <v>1702</v>
      </c>
      <c r="H192" s="3" t="str">
        <f t="shared" si="4"/>
        <v>VBL User</v>
      </c>
      <c r="I192" s="3" t="str">
        <f t="shared" si="5"/>
        <v>Theorieraum|Tribschenstrasse 64</v>
      </c>
      <c r="J192" s="3" t="str">
        <f>IFERROR(VLOOKUP(I192,Abacus!$E$1:$G$437,3,FALSE),"")</f>
        <v/>
      </c>
      <c r="K192" s="3" t="str">
        <f>IFERROR(VLOOKUP(I192,Abacus!$E$2:$G$438,2,FALSE),"")</f>
        <v/>
      </c>
      <c r="L192" s="3" t="str">
        <f>VLOOKUP(D192,Safecom!$B$2:$U$242,20,FALSE)</f>
        <v>0158</v>
      </c>
      <c r="M192" s="3" t="s">
        <v>2243</v>
      </c>
    </row>
    <row r="193" spans="1:13" hidden="1" x14ac:dyDescent="0.25">
      <c r="A193" t="s">
        <v>1707</v>
      </c>
      <c r="B193" t="s">
        <v>1126</v>
      </c>
      <c r="C193" t="s">
        <v>967</v>
      </c>
      <c r="D193" t="s">
        <v>1708</v>
      </c>
      <c r="E193" t="s">
        <v>1709</v>
      </c>
      <c r="F193" t="s">
        <v>1710</v>
      </c>
      <c r="G193" t="s">
        <v>1711</v>
      </c>
      <c r="H193" s="3" t="str">
        <f t="shared" si="4"/>
        <v>VBL User</v>
      </c>
      <c r="I193" s="3" t="str">
        <f t="shared" si="5"/>
        <v>SPOS|backend</v>
      </c>
      <c r="J193" s="3" t="str">
        <f>IFERROR(VLOOKUP(I193,Abacus!$E$1:$G$437,3,FALSE),"")</f>
        <v/>
      </c>
      <c r="K193" s="3" t="str">
        <f>IFERROR(VLOOKUP(I193,Abacus!$E$2:$G$438,2,FALSE),"")</f>
        <v/>
      </c>
      <c r="L193" s="3" t="str">
        <f>VLOOKUP(D193,Safecom!$B$2:$U$242,20,FALSE)</f>
        <v>2357</v>
      </c>
      <c r="M193" s="3" t="s">
        <v>2243</v>
      </c>
    </row>
    <row r="194" spans="1:13" hidden="1" x14ac:dyDescent="0.25">
      <c r="A194" t="s">
        <v>1712</v>
      </c>
      <c r="B194" t="s">
        <v>1074</v>
      </c>
      <c r="C194" t="s">
        <v>628</v>
      </c>
      <c r="D194" t="s">
        <v>1074</v>
      </c>
      <c r="E194" t="s">
        <v>1713</v>
      </c>
      <c r="F194" t="s">
        <v>1084</v>
      </c>
      <c r="G194" t="s">
        <v>1714</v>
      </c>
      <c r="H194" s="3" t="str">
        <f t="shared" ref="H194:H236" si="6">IF(OR(B194="",F194=""),"System User","VBL User")</f>
        <v>VBL User</v>
      </c>
      <c r="I194" s="3" t="str">
        <f t="shared" ref="I194:I236" si="7">CONCATENATE(F194,"|",B194)</f>
        <v>tocco|ausbildung</v>
      </c>
      <c r="J194" s="3" t="str">
        <f>IFERROR(VLOOKUP(I194,Abacus!$E$1:$G$437,3,FALSE),"")</f>
        <v/>
      </c>
      <c r="K194" s="3" t="str">
        <f>IFERROR(VLOOKUP(I194,Abacus!$E$2:$G$438,2,FALSE),"")</f>
        <v/>
      </c>
      <c r="L194" s="3" t="str">
        <f>VLOOKUP(D194,Safecom!$B$2:$U$242,20,FALSE)</f>
        <v>5350</v>
      </c>
      <c r="M194" s="3" t="s">
        <v>2243</v>
      </c>
    </row>
    <row r="195" spans="1:13" hidden="1" x14ac:dyDescent="0.25">
      <c r="A195" t="s">
        <v>1744</v>
      </c>
      <c r="B195" t="s">
        <v>1077</v>
      </c>
      <c r="C195" t="s">
        <v>702</v>
      </c>
      <c r="D195" t="s">
        <v>1745</v>
      </c>
      <c r="E195" t="s">
        <v>1746</v>
      </c>
      <c r="F195" t="s">
        <v>1093</v>
      </c>
      <c r="G195" t="s">
        <v>1747</v>
      </c>
      <c r="H195" s="3" t="str">
        <f t="shared" si="6"/>
        <v>VBL User</v>
      </c>
      <c r="I195" s="3" t="str">
        <f t="shared" si="7"/>
        <v>Reservationen|Car</v>
      </c>
      <c r="J195" s="3" t="str">
        <f>IFERROR(VLOOKUP(I195,Abacus!$E$1:$G$437,3,FALSE),"")</f>
        <v/>
      </c>
      <c r="K195" s="3" t="str">
        <f>IFERROR(VLOOKUP(I195,Abacus!$E$2:$G$438,2,FALSE),"")</f>
        <v/>
      </c>
      <c r="L195" s="3" t="str">
        <f>VLOOKUP(D195,Safecom!$B$2:$U$242,20,FALSE)</f>
        <v>4669</v>
      </c>
      <c r="M195" s="3" t="s">
        <v>2243</v>
      </c>
    </row>
    <row r="196" spans="1:13" hidden="1" x14ac:dyDescent="0.25">
      <c r="A196" t="s">
        <v>1764</v>
      </c>
      <c r="B196" t="s">
        <v>1075</v>
      </c>
      <c r="C196" t="s">
        <v>652</v>
      </c>
      <c r="D196" t="s">
        <v>1765</v>
      </c>
      <c r="E196" t="s">
        <v>1766</v>
      </c>
      <c r="F196" t="s">
        <v>1087</v>
      </c>
      <c r="G196" t="s">
        <v>1767</v>
      </c>
      <c r="H196" s="3" t="str">
        <f t="shared" si="6"/>
        <v>VBL User</v>
      </c>
      <c r="I196" s="3" t="str">
        <f t="shared" si="7"/>
        <v>Beamer|IT</v>
      </c>
      <c r="J196" s="3" t="str">
        <f>IFERROR(VLOOKUP(I196,Abacus!$E$1:$G$437,3,FALSE),"")</f>
        <v/>
      </c>
      <c r="K196" s="3" t="str">
        <f>IFERROR(VLOOKUP(I196,Abacus!$E$2:$G$438,2,FALSE),"")</f>
        <v/>
      </c>
      <c r="L196" s="3" t="str">
        <f>VLOOKUP(D196,Safecom!$B$2:$U$242,20,FALSE)</f>
        <v>1753</v>
      </c>
      <c r="M196" s="3" t="s">
        <v>2243</v>
      </c>
    </row>
    <row r="197" spans="1:13" hidden="1" x14ac:dyDescent="0.25">
      <c r="A197" t="s">
        <v>1791</v>
      </c>
      <c r="B197" t="s">
        <v>1792</v>
      </c>
      <c r="C197" t="s">
        <v>367</v>
      </c>
      <c r="D197" t="s">
        <v>1116</v>
      </c>
      <c r="E197" t="s">
        <v>1793</v>
      </c>
      <c r="F197" t="s">
        <v>367</v>
      </c>
      <c r="G197" t="s">
        <v>1794</v>
      </c>
      <c r="H197" s="3" t="str">
        <f t="shared" si="6"/>
        <v>VBL User</v>
      </c>
      <c r="I197" s="3" t="str">
        <f t="shared" si="7"/>
        <v>Meier|Adrian</v>
      </c>
      <c r="J197" s="3" t="str">
        <f>IFERROR(VLOOKUP(I197,Abacus!$E$1:$G$437,3,FALSE),"")</f>
        <v/>
      </c>
      <c r="K197" s="3" t="str">
        <f>IFERROR(VLOOKUP(I197,Abacus!$E$2:$G$438,2,FALSE),"")</f>
        <v/>
      </c>
      <c r="L197" s="3" t="str">
        <f>VLOOKUP(D197,Safecom!$B$2:$U$242,20,FALSE)</f>
        <v>9283</v>
      </c>
      <c r="M197" s="3" t="s">
        <v>2242</v>
      </c>
    </row>
    <row r="198" spans="1:13" x14ac:dyDescent="0.25">
      <c r="A198" t="s">
        <v>1827</v>
      </c>
      <c r="B198" t="s">
        <v>257</v>
      </c>
      <c r="C198" t="s">
        <v>255</v>
      </c>
      <c r="D198" t="s">
        <v>1828</v>
      </c>
      <c r="E198" t="s">
        <v>1829</v>
      </c>
      <c r="F198" t="s">
        <v>255</v>
      </c>
      <c r="G198" t="s">
        <v>1830</v>
      </c>
      <c r="H198" s="3" t="str">
        <f t="shared" si="6"/>
        <v>VBL User</v>
      </c>
      <c r="I198" s="3" t="str">
        <f t="shared" si="7"/>
        <v>Huber|Marius</v>
      </c>
      <c r="J198" s="3">
        <f>IFERROR(VLOOKUP(I198,Abacus!$E$1:$G$437,3,FALSE),"")</f>
        <v>2000</v>
      </c>
      <c r="K198" s="3">
        <f>IFERROR(VLOOKUP(I198,Abacus!$E$2:$G$438,2,FALSE),"")</f>
        <v>64026</v>
      </c>
      <c r="L198" s="3" t="str">
        <f>VLOOKUP(D198,Safecom!$B$2:$U$242,20,FALSE)</f>
        <v>3759</v>
      </c>
      <c r="M198" s="3" t="s">
        <v>2320</v>
      </c>
    </row>
    <row r="199" spans="1:13" x14ac:dyDescent="0.25">
      <c r="A199" t="s">
        <v>1831</v>
      </c>
      <c r="B199" t="s">
        <v>168</v>
      </c>
      <c r="C199" t="s">
        <v>167</v>
      </c>
      <c r="D199" t="s">
        <v>1832</v>
      </c>
      <c r="E199" t="s">
        <v>1833</v>
      </c>
      <c r="F199" t="s">
        <v>167</v>
      </c>
      <c r="G199" t="s">
        <v>1834</v>
      </c>
      <c r="H199" s="3" t="str">
        <f t="shared" si="6"/>
        <v>VBL User</v>
      </c>
      <c r="I199" s="3" t="str">
        <f t="shared" si="7"/>
        <v>Eicher|Pascal</v>
      </c>
      <c r="J199" s="3">
        <f>IFERROR(VLOOKUP(I199,Abacus!$E$1:$G$437,3,FALSE),"")</f>
        <v>2214</v>
      </c>
      <c r="K199" s="3">
        <f>IFERROR(VLOOKUP(I199,Abacus!$E$2:$G$438,2,FALSE),"")</f>
        <v>62026</v>
      </c>
      <c r="L199" s="3" t="str">
        <f>VLOOKUP(D199,Safecom!$B$2:$U$242,20,FALSE)</f>
        <v>2732</v>
      </c>
      <c r="M199" s="3" t="s">
        <v>2320</v>
      </c>
    </row>
    <row r="200" spans="1:13" hidden="1" x14ac:dyDescent="0.25">
      <c r="A200" t="s">
        <v>1835</v>
      </c>
      <c r="B200" t="s">
        <v>1127</v>
      </c>
      <c r="C200" t="s">
        <v>969</v>
      </c>
      <c r="D200" t="s">
        <v>1836</v>
      </c>
      <c r="E200" t="s">
        <v>1837</v>
      </c>
      <c r="F200" t="s">
        <v>1081</v>
      </c>
      <c r="G200" t="s">
        <v>1838</v>
      </c>
      <c r="H200" s="3" t="str">
        <f t="shared" si="6"/>
        <v>VBL User</v>
      </c>
      <c r="I200" s="3" t="str">
        <f t="shared" si="7"/>
        <v>S-POS|frontend</v>
      </c>
      <c r="J200" s="3" t="str">
        <f>IFERROR(VLOOKUP(I200,Abacus!$E$1:$G$437,3,FALSE),"")</f>
        <v/>
      </c>
      <c r="K200" s="3" t="str">
        <f>IFERROR(VLOOKUP(I200,Abacus!$E$2:$G$438,2,FALSE),"")</f>
        <v/>
      </c>
      <c r="L200" s="3" t="str">
        <f>VLOOKUP(D200,Safecom!$B$2:$U$242,20,FALSE)</f>
        <v/>
      </c>
      <c r="M200" s="3" t="s">
        <v>2243</v>
      </c>
    </row>
    <row r="201" spans="1:13" hidden="1" x14ac:dyDescent="0.25">
      <c r="A201" t="s">
        <v>1842</v>
      </c>
      <c r="B201" t="s">
        <v>1843</v>
      </c>
      <c r="C201" t="s">
        <v>741</v>
      </c>
      <c r="D201" t="s">
        <v>1844</v>
      </c>
      <c r="E201" t="s">
        <v>1845</v>
      </c>
      <c r="F201" t="s">
        <v>1846</v>
      </c>
      <c r="G201" t="s">
        <v>1847</v>
      </c>
      <c r="H201" s="3" t="str">
        <f t="shared" si="6"/>
        <v>VBL User</v>
      </c>
      <c r="I201" s="3" t="str">
        <f t="shared" si="7"/>
        <v>Schulungsnotebook|Fachzentrum2</v>
      </c>
      <c r="J201" s="3" t="str">
        <f>IFERROR(VLOOKUP(I201,Abacus!$E$1:$G$437,3,FALSE),"")</f>
        <v/>
      </c>
      <c r="K201" s="3" t="str">
        <f>IFERROR(VLOOKUP(I201,Abacus!$E$2:$G$438,2,FALSE),"")</f>
        <v/>
      </c>
      <c r="L201" s="3" t="str">
        <f>VLOOKUP(D201,Safecom!$B$2:$U$242,20,FALSE)</f>
        <v>6650</v>
      </c>
      <c r="M201" s="3" t="s">
        <v>2243</v>
      </c>
    </row>
    <row r="202" spans="1:13" hidden="1" x14ac:dyDescent="0.25">
      <c r="A202" t="s">
        <v>1848</v>
      </c>
      <c r="B202" t="s">
        <v>1043</v>
      </c>
      <c r="C202" t="s">
        <v>1044</v>
      </c>
      <c r="D202" t="s">
        <v>1849</v>
      </c>
      <c r="E202" t="s">
        <v>1850</v>
      </c>
      <c r="F202" t="s">
        <v>1851</v>
      </c>
      <c r="G202" t="s">
        <v>1852</v>
      </c>
      <c r="H202" s="3" t="str">
        <f t="shared" si="6"/>
        <v>VBL User</v>
      </c>
      <c r="I202" s="3" t="str">
        <f t="shared" si="7"/>
        <v>Moveo|WTK</v>
      </c>
      <c r="J202" s="3" t="str">
        <f>IFERROR(VLOOKUP(I202,Abacus!$E$1:$G$437,3,FALSE),"")</f>
        <v/>
      </c>
      <c r="K202" s="3" t="str">
        <f>IFERROR(VLOOKUP(I202,Abacus!$E$2:$G$438,2,FALSE),"")</f>
        <v/>
      </c>
      <c r="L202" s="3" t="str">
        <f>VLOOKUP(D202,Safecom!$B$2:$U$242,20,FALSE)</f>
        <v>5181</v>
      </c>
      <c r="M202" s="3" t="s">
        <v>2243</v>
      </c>
    </row>
    <row r="203" spans="1:13" x14ac:dyDescent="0.25">
      <c r="A203" t="s">
        <v>1853</v>
      </c>
      <c r="B203" t="s">
        <v>468</v>
      </c>
      <c r="C203" t="s">
        <v>467</v>
      </c>
      <c r="D203" t="s">
        <v>1854</v>
      </c>
      <c r="E203" t="s">
        <v>1855</v>
      </c>
      <c r="F203" t="s">
        <v>467</v>
      </c>
      <c r="G203" t="s">
        <v>1856</v>
      </c>
      <c r="H203" s="3" t="str">
        <f t="shared" si="6"/>
        <v>VBL User</v>
      </c>
      <c r="I203" s="3" t="str">
        <f t="shared" si="7"/>
        <v>Rost|Rainer</v>
      </c>
      <c r="J203" s="3">
        <f>IFERROR(VLOOKUP(I203,Abacus!$E$1:$G$437,3,FALSE),"")</f>
        <v>2112</v>
      </c>
      <c r="K203" s="3">
        <f>IFERROR(VLOOKUP(I203,Abacus!$E$2:$G$438,2,FALSE),"")</f>
        <v>58038</v>
      </c>
      <c r="L203" s="3" t="str">
        <f>VLOOKUP(D203,Safecom!$B$2:$U$242,20,FALSE)</f>
        <v>7101</v>
      </c>
      <c r="M203" s="3" t="s">
        <v>2320</v>
      </c>
    </row>
    <row r="204" spans="1:13" hidden="1" x14ac:dyDescent="0.25">
      <c r="A204" t="s">
        <v>1873</v>
      </c>
      <c r="B204" t="s">
        <v>947</v>
      </c>
      <c r="C204" t="s">
        <v>947</v>
      </c>
      <c r="D204" t="s">
        <v>1874</v>
      </c>
      <c r="E204" t="s">
        <v>1875</v>
      </c>
      <c r="F204" t="s">
        <v>1876</v>
      </c>
      <c r="G204" t="s">
        <v>1877</v>
      </c>
      <c r="H204" s="3" t="str">
        <f t="shared" si="6"/>
        <v>VBL User</v>
      </c>
      <c r="I204" s="3" t="str">
        <f t="shared" si="7"/>
        <v>Fachzentrum|Schule2</v>
      </c>
      <c r="J204" s="3" t="str">
        <f>IFERROR(VLOOKUP(I204,Abacus!$E$1:$G$437,3,FALSE),"")</f>
        <v/>
      </c>
      <c r="K204" s="3" t="str">
        <f>IFERROR(VLOOKUP(I204,Abacus!$E$2:$G$438,2,FALSE),"")</f>
        <v/>
      </c>
      <c r="L204" s="3" t="str">
        <f>VLOOKUP(D204,Safecom!$B$2:$U$242,20,FALSE)</f>
        <v>2988</v>
      </c>
      <c r="M204" s="3" t="s">
        <v>2243</v>
      </c>
    </row>
    <row r="205" spans="1:13" hidden="1" x14ac:dyDescent="0.25">
      <c r="A205" t="s">
        <v>1878</v>
      </c>
      <c r="B205" t="s">
        <v>1048</v>
      </c>
      <c r="C205" t="s">
        <v>1048</v>
      </c>
      <c r="D205" t="s">
        <v>1048</v>
      </c>
      <c r="E205" t="s">
        <v>1879</v>
      </c>
      <c r="F205" t="s">
        <v>1880</v>
      </c>
      <c r="G205" t="s">
        <v>1881</v>
      </c>
      <c r="H205" s="3" t="str">
        <f t="shared" si="6"/>
        <v>VBL User</v>
      </c>
      <c r="I205" s="3" t="str">
        <f t="shared" si="7"/>
        <v>wwwtermklauft2|wwwterm-klauft2</v>
      </c>
      <c r="J205" s="3" t="str">
        <f>IFERROR(VLOOKUP(I205,Abacus!$E$1:$G$437,3,FALSE),"")</f>
        <v/>
      </c>
      <c r="K205" s="3" t="str">
        <f>IFERROR(VLOOKUP(I205,Abacus!$E$2:$G$438,2,FALSE),"")</f>
        <v/>
      </c>
      <c r="L205" s="3" t="str">
        <f>VLOOKUP(D205,Safecom!$B$2:$U$242,20,FALSE)</f>
        <v>3914</v>
      </c>
      <c r="M205" s="3" t="s">
        <v>2243</v>
      </c>
    </row>
    <row r="206" spans="1:13" hidden="1" x14ac:dyDescent="0.25">
      <c r="A206" t="s">
        <v>1882</v>
      </c>
      <c r="B206" t="s">
        <v>733</v>
      </c>
      <c r="C206" t="s">
        <v>733</v>
      </c>
      <c r="D206" t="s">
        <v>1883</v>
      </c>
      <c r="E206" t="s">
        <v>1884</v>
      </c>
      <c r="F206" t="s">
        <v>733</v>
      </c>
      <c r="G206" t="s">
        <v>1885</v>
      </c>
      <c r="H206" s="3" t="str">
        <f t="shared" si="6"/>
        <v>VBL User</v>
      </c>
      <c r="I206" s="3" t="str">
        <f t="shared" si="7"/>
        <v>EVOWA|EVOWA</v>
      </c>
      <c r="J206" s="3" t="str">
        <f>IFERROR(VLOOKUP(I206,Abacus!$E$1:$G$437,3,FALSE),"")</f>
        <v/>
      </c>
      <c r="K206" s="3" t="str">
        <f>IFERROR(VLOOKUP(I206,Abacus!$E$2:$G$438,2,FALSE),"")</f>
        <v/>
      </c>
      <c r="L206" s="3" t="str">
        <f>VLOOKUP(D206,Safecom!$B$2:$U$242,20,FALSE)</f>
        <v>6036</v>
      </c>
      <c r="M206" s="3" t="s">
        <v>2243</v>
      </c>
    </row>
    <row r="207" spans="1:13" x14ac:dyDescent="0.25">
      <c r="A207" t="s">
        <v>1895</v>
      </c>
      <c r="B207" t="s">
        <v>580</v>
      </c>
      <c r="C207" t="s">
        <v>579</v>
      </c>
      <c r="D207" t="s">
        <v>579</v>
      </c>
      <c r="E207" t="s">
        <v>1896</v>
      </c>
      <c r="F207" t="s">
        <v>579</v>
      </c>
      <c r="G207" t="s">
        <v>1897</v>
      </c>
      <c r="H207" s="3" t="str">
        <f t="shared" si="6"/>
        <v>VBL User</v>
      </c>
      <c r="I207" s="3" t="str">
        <f t="shared" si="7"/>
        <v>Zanutta|Livio</v>
      </c>
      <c r="J207" s="3">
        <f>IFERROR(VLOOKUP(I207,Abacus!$E$1:$G$437,3,FALSE),"")</f>
        <v>2214</v>
      </c>
      <c r="K207" s="3">
        <f>IFERROR(VLOOKUP(I207,Abacus!$E$2:$G$438,2,FALSE),"")</f>
        <v>2906</v>
      </c>
      <c r="L207" s="3" t="str">
        <f>VLOOKUP(D207,Safecom!$B$2:$U$242,20,FALSE)</f>
        <v>6576</v>
      </c>
      <c r="M207" s="3" t="s">
        <v>2320</v>
      </c>
    </row>
    <row r="208" spans="1:13" x14ac:dyDescent="0.25">
      <c r="A208" t="s">
        <v>1898</v>
      </c>
      <c r="B208" t="s">
        <v>183</v>
      </c>
      <c r="C208" t="s">
        <v>181</v>
      </c>
      <c r="D208" t="s">
        <v>181</v>
      </c>
      <c r="E208" t="s">
        <v>1899</v>
      </c>
      <c r="F208" t="s">
        <v>181</v>
      </c>
      <c r="G208" t="s">
        <v>1900</v>
      </c>
      <c r="H208" s="3" t="str">
        <f t="shared" si="6"/>
        <v>VBL User</v>
      </c>
      <c r="I208" s="3" t="str">
        <f t="shared" si="7"/>
        <v>Fischer|Nico</v>
      </c>
      <c r="J208" s="3">
        <f>IFERROR(VLOOKUP(I208,Abacus!$E$1:$G$437,3,FALSE),"")</f>
        <v>2214</v>
      </c>
      <c r="K208" s="3">
        <f>IFERROR(VLOOKUP(I208,Abacus!$E$2:$G$438,2,FALSE),"")</f>
        <v>60016</v>
      </c>
      <c r="L208" s="3" t="str">
        <f>VLOOKUP(D208,Safecom!$B$2:$U$242,20,FALSE)</f>
        <v>0431</v>
      </c>
      <c r="M208" s="3" t="s">
        <v>2320</v>
      </c>
    </row>
    <row r="209" spans="1:13" hidden="1" x14ac:dyDescent="0.25">
      <c r="A209" t="s">
        <v>1901</v>
      </c>
      <c r="B209" t="s">
        <v>90</v>
      </c>
      <c r="C209" t="s">
        <v>1902</v>
      </c>
      <c r="D209" t="s">
        <v>1903</v>
      </c>
      <c r="E209" t="s">
        <v>1904</v>
      </c>
      <c r="F209" t="s">
        <v>1902</v>
      </c>
      <c r="G209" t="s">
        <v>1905</v>
      </c>
      <c r="H209" s="3" t="str">
        <f t="shared" si="6"/>
        <v>VBL User</v>
      </c>
      <c r="I209" s="3" t="str">
        <f t="shared" si="7"/>
        <v>Strohecker|Daniel</v>
      </c>
      <c r="J209" s="3" t="str">
        <f>IFERROR(VLOOKUP(I209,Abacus!$E$1:$G$437,3,FALSE),"")</f>
        <v/>
      </c>
      <c r="K209" s="3" t="str">
        <f>IFERROR(VLOOKUP(I209,Abacus!$E$2:$G$438,2,FALSE),"")</f>
        <v/>
      </c>
      <c r="L209" s="3" t="str">
        <f>VLOOKUP(D209,Safecom!$B$2:$U$242,20,FALSE)</f>
        <v>9153</v>
      </c>
      <c r="M209" s="3" t="s">
        <v>2243</v>
      </c>
    </row>
    <row r="210" spans="1:13" x14ac:dyDescent="0.25">
      <c r="A210" t="s">
        <v>1906</v>
      </c>
      <c r="B210" t="s">
        <v>528</v>
      </c>
      <c r="C210" t="s">
        <v>527</v>
      </c>
      <c r="D210" t="s">
        <v>527</v>
      </c>
      <c r="E210" t="s">
        <v>1907</v>
      </c>
      <c r="F210" t="s">
        <v>527</v>
      </c>
      <c r="G210" t="s">
        <v>1908</v>
      </c>
      <c r="H210" s="3" t="str">
        <f t="shared" si="6"/>
        <v>VBL User</v>
      </c>
      <c r="I210" s="3" t="str">
        <f t="shared" si="7"/>
        <v>Thiele|Stefanie</v>
      </c>
      <c r="J210" s="3">
        <f>IFERROR(VLOOKUP(I210,Abacus!$E$1:$G$437,3,FALSE),"")</f>
        <v>5011</v>
      </c>
      <c r="K210" s="3">
        <f>IFERROR(VLOOKUP(I210,Abacus!$E$2:$G$438,2,FALSE),"")</f>
        <v>65010</v>
      </c>
      <c r="L210" s="3" t="str">
        <f>VLOOKUP(D210,Safecom!$B$2:$U$242,20,FALSE)</f>
        <v>6115</v>
      </c>
      <c r="M210" s="3" t="s">
        <v>2320</v>
      </c>
    </row>
    <row r="211" spans="1:13" x14ac:dyDescent="0.25">
      <c r="A211" t="s">
        <v>1909</v>
      </c>
      <c r="B211" t="s">
        <v>86</v>
      </c>
      <c r="C211" t="s">
        <v>241</v>
      </c>
      <c r="D211" t="s">
        <v>1910</v>
      </c>
      <c r="E211" t="s">
        <v>1911</v>
      </c>
      <c r="F211" t="s">
        <v>241</v>
      </c>
      <c r="G211" t="s">
        <v>1912</v>
      </c>
      <c r="H211" s="3" t="str">
        <f t="shared" si="6"/>
        <v>VBL User</v>
      </c>
      <c r="I211" s="3" t="str">
        <f t="shared" si="7"/>
        <v>Hermann|Markus</v>
      </c>
      <c r="J211" s="3">
        <f>IFERROR(VLOOKUP(I211,Abacus!$E$1:$G$437,3,FALSE),"")</f>
        <v>2110</v>
      </c>
      <c r="K211" s="3">
        <f>IFERROR(VLOOKUP(I211,Abacus!$E$2:$G$438,2,FALSE),"")</f>
        <v>61002</v>
      </c>
      <c r="L211" s="3" t="str">
        <f>VLOOKUP(D211,Safecom!$B$2:$U$242,20,FALSE)</f>
        <v>3592</v>
      </c>
      <c r="M211" s="3" t="s">
        <v>2320</v>
      </c>
    </row>
    <row r="212" spans="1:13" x14ac:dyDescent="0.25">
      <c r="A212" t="s">
        <v>1916</v>
      </c>
      <c r="B212" t="s">
        <v>300</v>
      </c>
      <c r="C212" t="s">
        <v>361</v>
      </c>
      <c r="D212" t="s">
        <v>1917</v>
      </c>
      <c r="E212" t="s">
        <v>1918</v>
      </c>
      <c r="F212" t="s">
        <v>361</v>
      </c>
      <c r="G212" t="s">
        <v>1919</v>
      </c>
      <c r="H212" s="3" t="str">
        <f t="shared" si="6"/>
        <v>VBL User</v>
      </c>
      <c r="I212" s="3" t="str">
        <f t="shared" si="7"/>
        <v>Marty|Guido</v>
      </c>
      <c r="J212" s="3">
        <f>IFERROR(VLOOKUP(I212,Abacus!$E$1:$G$437,3,FALSE),"")</f>
        <v>2009</v>
      </c>
      <c r="K212" s="3">
        <f>IFERROR(VLOOKUP(I212,Abacus!$E$2:$G$438,2,FALSE),"")</f>
        <v>65016</v>
      </c>
      <c r="L212" s="3" t="str">
        <f>VLOOKUP(D212,Safecom!$B$2:$U$242,20,FALSE)</f>
        <v>8163</v>
      </c>
      <c r="M212" s="3" t="s">
        <v>2320</v>
      </c>
    </row>
    <row r="213" spans="1:13" x14ac:dyDescent="0.25">
      <c r="A213" t="s">
        <v>1920</v>
      </c>
      <c r="B213" t="s">
        <v>18</v>
      </c>
      <c r="C213" t="s">
        <v>295</v>
      </c>
      <c r="D213" t="s">
        <v>1921</v>
      </c>
      <c r="E213" t="s">
        <v>1922</v>
      </c>
      <c r="F213" t="s">
        <v>295</v>
      </c>
      <c r="G213" t="s">
        <v>1923</v>
      </c>
      <c r="H213" s="3" t="str">
        <f t="shared" si="6"/>
        <v>VBL User</v>
      </c>
      <c r="I213" s="3" t="str">
        <f t="shared" si="7"/>
        <v>Kaufmann|Marc</v>
      </c>
      <c r="J213" s="3">
        <f>IFERROR(VLOOKUP(I213,Abacus!$E$1:$G$437,3,FALSE),"")</f>
        <v>2220</v>
      </c>
      <c r="K213" s="3">
        <f>IFERROR(VLOOKUP(I213,Abacus!$E$2:$G$438,2,FALSE),"")</f>
        <v>65015</v>
      </c>
      <c r="L213" s="3" t="str">
        <f>VLOOKUP(D213,Safecom!$B$2:$U$242,20,FALSE)</f>
        <v>7978</v>
      </c>
      <c r="M213" s="3" t="s">
        <v>2320</v>
      </c>
    </row>
    <row r="214" spans="1:13" x14ac:dyDescent="0.25">
      <c r="A214" t="s">
        <v>1924</v>
      </c>
      <c r="B214" t="s">
        <v>240</v>
      </c>
      <c r="C214" t="s">
        <v>239</v>
      </c>
      <c r="D214" t="s">
        <v>1925</v>
      </c>
      <c r="E214" t="s">
        <v>1926</v>
      </c>
      <c r="F214" t="s">
        <v>239</v>
      </c>
      <c r="G214" t="s">
        <v>1927</v>
      </c>
      <c r="H214" s="3" t="str">
        <f t="shared" si="6"/>
        <v>VBL User</v>
      </c>
      <c r="I214" s="3" t="str">
        <f t="shared" si="7"/>
        <v>Herger|Marvin</v>
      </c>
      <c r="J214" s="3">
        <f>IFERROR(VLOOKUP(I214,Abacus!$E$1:$G$437,3,FALSE),"")</f>
        <v>2213</v>
      </c>
      <c r="K214" s="3">
        <f>IFERROR(VLOOKUP(I214,Abacus!$E$2:$G$438,2,FALSE),"")</f>
        <v>65020</v>
      </c>
      <c r="L214" s="3" t="str">
        <f>VLOOKUP(D214,Safecom!$B$2:$U$242,20,FALSE)</f>
        <v>1564</v>
      </c>
      <c r="M214" s="3" t="s">
        <v>2320</v>
      </c>
    </row>
    <row r="215" spans="1:13" x14ac:dyDescent="0.25">
      <c r="A215" t="s">
        <v>1928</v>
      </c>
      <c r="B215" t="s">
        <v>72</v>
      </c>
      <c r="C215" t="s">
        <v>1929</v>
      </c>
      <c r="D215" t="s">
        <v>1930</v>
      </c>
      <c r="E215" t="s">
        <v>1931</v>
      </c>
      <c r="F215" t="s">
        <v>551</v>
      </c>
      <c r="G215" t="s">
        <v>1932</v>
      </c>
      <c r="H215" s="3" t="str">
        <f t="shared" si="6"/>
        <v>VBL User</v>
      </c>
      <c r="I215" s="3" t="str">
        <f t="shared" si="7"/>
        <v>von Allmen|Thomas</v>
      </c>
      <c r="J215" s="3">
        <f>IFERROR(VLOOKUP(I215,Abacus!$E$1:$G$437,3,FALSE),"")</f>
        <v>2005</v>
      </c>
      <c r="K215" s="3">
        <f>IFERROR(VLOOKUP(I215,Abacus!$E$2:$G$438,2,FALSE),"")</f>
        <v>65019</v>
      </c>
      <c r="L215" s="3" t="str">
        <f>VLOOKUP(D215,Safecom!$B$2:$U$242,20,FALSE)</f>
        <v>9022</v>
      </c>
      <c r="M215" s="3" t="s">
        <v>2320</v>
      </c>
    </row>
    <row r="216" spans="1:13" x14ac:dyDescent="0.25">
      <c r="A216" t="s">
        <v>1933</v>
      </c>
      <c r="B216" t="s">
        <v>208</v>
      </c>
      <c r="C216" t="s">
        <v>207</v>
      </c>
      <c r="D216" t="s">
        <v>1934</v>
      </c>
      <c r="E216" t="s">
        <v>1935</v>
      </c>
      <c r="F216" t="s">
        <v>207</v>
      </c>
      <c r="G216" t="s">
        <v>1936</v>
      </c>
      <c r="H216" s="3" t="str">
        <f t="shared" si="6"/>
        <v>VBL User</v>
      </c>
      <c r="I216" s="3" t="str">
        <f t="shared" si="7"/>
        <v>Gjergjaj|Blerta</v>
      </c>
      <c r="J216" s="3">
        <f>IFERROR(VLOOKUP(I216,Abacus!$E$1:$G$437,3,FALSE),"")</f>
        <v>2005</v>
      </c>
      <c r="K216" s="3">
        <f>IFERROR(VLOOKUP(I216,Abacus!$E$2:$G$438,2,FALSE),"")</f>
        <v>65018</v>
      </c>
      <c r="L216" s="3" t="str">
        <f>VLOOKUP(D216,Safecom!$B$2:$U$242,20,FALSE)</f>
        <v>3085</v>
      </c>
      <c r="M216" s="3" t="s">
        <v>2320</v>
      </c>
    </row>
    <row r="217" spans="1:13" x14ac:dyDescent="0.25">
      <c r="A217" t="s">
        <v>2028</v>
      </c>
      <c r="B217" t="s">
        <v>219</v>
      </c>
      <c r="C217" t="s">
        <v>307</v>
      </c>
      <c r="D217" t="s">
        <v>2029</v>
      </c>
      <c r="E217" t="s">
        <v>1937</v>
      </c>
      <c r="F217" t="s">
        <v>307</v>
      </c>
      <c r="G217" t="s">
        <v>1938</v>
      </c>
      <c r="H217" s="3" t="str">
        <f t="shared" si="6"/>
        <v>VBL User</v>
      </c>
      <c r="I217" s="3" t="str">
        <f t="shared" si="7"/>
        <v>Köchli|Sandro</v>
      </c>
      <c r="J217" s="3">
        <f>IFERROR(VLOOKUP(I217,Abacus!$E$1:$G$437,3,FALSE),"")</f>
        <v>2008</v>
      </c>
      <c r="K217" s="3">
        <f>IFERROR(VLOOKUP(I217,Abacus!$E$2:$G$438,2,FALSE),"")</f>
        <v>65017</v>
      </c>
      <c r="L217" s="3" t="str">
        <f>VLOOKUP(D217,Safecom!$B$2:$U$242,20,FALSE)</f>
        <v>1459</v>
      </c>
      <c r="M217" s="3" t="s">
        <v>2320</v>
      </c>
    </row>
    <row r="218" spans="1:13" x14ac:dyDescent="0.25">
      <c r="A218" t="s">
        <v>1939</v>
      </c>
      <c r="B218" t="s">
        <v>86</v>
      </c>
      <c r="C218" t="s">
        <v>250</v>
      </c>
      <c r="D218" t="s">
        <v>1940</v>
      </c>
      <c r="E218" t="s">
        <v>1941</v>
      </c>
      <c r="F218" t="s">
        <v>250</v>
      </c>
      <c r="G218" t="s">
        <v>1942</v>
      </c>
      <c r="H218" s="3" t="str">
        <f t="shared" si="6"/>
        <v>VBL User</v>
      </c>
      <c r="I218" s="3" t="str">
        <f t="shared" si="7"/>
        <v>Hofmann|Markus</v>
      </c>
      <c r="J218" s="3">
        <f>IFERROR(VLOOKUP(I218,Abacus!$E$1:$G$437,3,FALSE),"")</f>
        <v>2221</v>
      </c>
      <c r="K218" s="3">
        <f>IFERROR(VLOOKUP(I218,Abacus!$E$2:$G$438,2,FALSE),"")</f>
        <v>65023</v>
      </c>
      <c r="L218" s="3" t="str">
        <f>VLOOKUP(D218,Safecom!$B$2:$U$242,20,FALSE)</f>
        <v>6378</v>
      </c>
      <c r="M218" s="3" t="s">
        <v>2320</v>
      </c>
    </row>
    <row r="219" spans="1:13" hidden="1" x14ac:dyDescent="0.25">
      <c r="A219" t="s">
        <v>1943</v>
      </c>
      <c r="B219" t="s">
        <v>1078</v>
      </c>
      <c r="C219" t="s">
        <v>753</v>
      </c>
      <c r="D219" t="s">
        <v>1944</v>
      </c>
      <c r="E219" t="s">
        <v>1945</v>
      </c>
      <c r="F219" t="s">
        <v>1098</v>
      </c>
      <c r="G219" t="s">
        <v>1946</v>
      </c>
      <c r="H219" s="3" t="str">
        <f t="shared" si="6"/>
        <v>VBL User</v>
      </c>
      <c r="I219" s="3" t="str">
        <f t="shared" si="7"/>
        <v>T8|Flyer</v>
      </c>
      <c r="J219" s="3" t="str">
        <f>IFERROR(VLOOKUP(I219,Abacus!$E$1:$G$437,3,FALSE),"")</f>
        <v/>
      </c>
      <c r="K219" s="3" t="str">
        <f>IFERROR(VLOOKUP(I219,Abacus!$E$2:$G$438,2,FALSE),"")</f>
        <v/>
      </c>
      <c r="L219" s="3" t="str">
        <f>VLOOKUP(D219,Safecom!$B$2:$U$242,20,FALSE)</f>
        <v>9011</v>
      </c>
      <c r="M219" s="3" t="s">
        <v>2243</v>
      </c>
    </row>
    <row r="220" spans="1:13" hidden="1" x14ac:dyDescent="0.25">
      <c r="A220" t="s">
        <v>1947</v>
      </c>
      <c r="B220" t="s">
        <v>1078</v>
      </c>
      <c r="C220" t="s">
        <v>751</v>
      </c>
      <c r="D220" t="s">
        <v>1948</v>
      </c>
      <c r="E220" t="s">
        <v>1949</v>
      </c>
      <c r="F220" t="s">
        <v>1097</v>
      </c>
      <c r="G220" t="s">
        <v>1950</v>
      </c>
      <c r="H220" s="3" t="str">
        <f t="shared" si="6"/>
        <v>VBL User</v>
      </c>
      <c r="I220" s="3" t="str">
        <f t="shared" si="7"/>
        <v>Cargo|Flyer</v>
      </c>
      <c r="J220" s="3" t="str">
        <f>IFERROR(VLOOKUP(I220,Abacus!$E$1:$G$437,3,FALSE),"")</f>
        <v/>
      </c>
      <c r="K220" s="3" t="str">
        <f>IFERROR(VLOOKUP(I220,Abacus!$E$2:$G$438,2,FALSE),"")</f>
        <v/>
      </c>
      <c r="L220" s="3" t="str">
        <f>VLOOKUP(D220,Safecom!$B$2:$U$242,20,FALSE)</f>
        <v>3982</v>
      </c>
      <c r="M220" s="3" t="s">
        <v>2243</v>
      </c>
    </row>
    <row r="221" spans="1:13" hidden="1" x14ac:dyDescent="0.25">
      <c r="A221" t="s">
        <v>1951</v>
      </c>
      <c r="B221" t="s">
        <v>1076</v>
      </c>
      <c r="C221" t="s">
        <v>113</v>
      </c>
      <c r="D221" t="s">
        <v>113</v>
      </c>
      <c r="E221" t="s">
        <v>1952</v>
      </c>
      <c r="F221" t="s">
        <v>113</v>
      </c>
      <c r="G221" t="s">
        <v>1953</v>
      </c>
      <c r="H221" s="3" t="str">
        <f t="shared" si="6"/>
        <v>VBL User</v>
      </c>
      <c r="I221" s="3" t="str">
        <f t="shared" si="7"/>
        <v>Burkart|Kathrin</v>
      </c>
      <c r="J221" s="3" t="str">
        <f>IFERROR(VLOOKUP(I221,Abacus!$E$1:$G$437,3,FALSE),"")</f>
        <v/>
      </c>
      <c r="K221" s="3" t="str">
        <f>IFERROR(VLOOKUP(I221,Abacus!$E$2:$G$438,2,FALSE),"")</f>
        <v/>
      </c>
      <c r="L221" s="3" t="str">
        <f>VLOOKUP(D221,Safecom!$B$2:$U$242,20,FALSE)</f>
        <v>9837</v>
      </c>
      <c r="M221" s="3" t="s">
        <v>2242</v>
      </c>
    </row>
    <row r="222" spans="1:13" hidden="1" x14ac:dyDescent="0.25">
      <c r="A222" t="s">
        <v>1954</v>
      </c>
      <c r="B222" t="s">
        <v>1333</v>
      </c>
      <c r="C222" t="s">
        <v>607</v>
      </c>
      <c r="D222" t="s">
        <v>1955</v>
      </c>
      <c r="E222" t="s">
        <v>1956</v>
      </c>
      <c r="F222" t="s">
        <v>1957</v>
      </c>
      <c r="G222" t="s">
        <v>1958</v>
      </c>
      <c r="H222" s="3" t="str">
        <f t="shared" si="6"/>
        <v>VBL User</v>
      </c>
      <c r="I222" s="3" t="str">
        <f t="shared" si="7"/>
        <v>Testuser|Abacus</v>
      </c>
      <c r="J222" s="3" t="str">
        <f>IFERROR(VLOOKUP(I222,Abacus!$E$1:$G$437,3,FALSE),"")</f>
        <v/>
      </c>
      <c r="K222" s="3" t="str">
        <f>IFERROR(VLOOKUP(I222,Abacus!$E$2:$G$438,2,FALSE),"")</f>
        <v/>
      </c>
      <c r="L222" s="3" t="str">
        <f>VLOOKUP(D222,Safecom!$B$2:$U$242,20,FALSE)</f>
        <v>8809</v>
      </c>
      <c r="M222" s="3" t="s">
        <v>2243</v>
      </c>
    </row>
    <row r="223" spans="1:13" hidden="1" x14ac:dyDescent="0.25">
      <c r="A223" t="s">
        <v>1959</v>
      </c>
      <c r="B223" t="s">
        <v>1960</v>
      </c>
      <c r="C223" t="s">
        <v>609</v>
      </c>
      <c r="D223" t="s">
        <v>1961</v>
      </c>
      <c r="E223" t="s">
        <v>1962</v>
      </c>
      <c r="F223" t="s">
        <v>1963</v>
      </c>
      <c r="G223" t="s">
        <v>1964</v>
      </c>
      <c r="H223" s="3" t="str">
        <f t="shared" si="6"/>
        <v>VBL User</v>
      </c>
      <c r="I223" s="3" t="str">
        <f t="shared" si="7"/>
        <v>Testusser|Abacus2</v>
      </c>
      <c r="J223" s="3" t="str">
        <f>IFERROR(VLOOKUP(I223,Abacus!$E$1:$G$437,3,FALSE),"")</f>
        <v/>
      </c>
      <c r="K223" s="3" t="str">
        <f>IFERROR(VLOOKUP(I223,Abacus!$E$2:$G$438,2,FALSE),"")</f>
        <v/>
      </c>
      <c r="L223" s="3" t="str">
        <f>VLOOKUP(D223,Safecom!$B$2:$U$242,20,FALSE)</f>
        <v>4463</v>
      </c>
      <c r="M223" s="3" t="s">
        <v>2243</v>
      </c>
    </row>
    <row r="224" spans="1:13" x14ac:dyDescent="0.25">
      <c r="A224" t="s">
        <v>1965</v>
      </c>
      <c r="B224" t="s">
        <v>105</v>
      </c>
      <c r="C224" t="s">
        <v>104</v>
      </c>
      <c r="D224" t="s">
        <v>1966</v>
      </c>
      <c r="E224" t="s">
        <v>1967</v>
      </c>
      <c r="F224" t="s">
        <v>104</v>
      </c>
      <c r="G224" t="s">
        <v>1968</v>
      </c>
      <c r="H224" s="3" t="str">
        <f t="shared" si="6"/>
        <v>VBL User</v>
      </c>
      <c r="I224" s="3" t="str">
        <f t="shared" si="7"/>
        <v>Budmiger|Reika</v>
      </c>
      <c r="J224" s="3">
        <f>IFERROR(VLOOKUP(I224,Abacus!$E$1:$G$437,3,FALSE),"")</f>
        <v>9029</v>
      </c>
      <c r="K224" s="3">
        <f>IFERROR(VLOOKUP(I224,Abacus!$E$2:$G$438,2,FALSE),"")</f>
        <v>65035</v>
      </c>
      <c r="L224" s="3" t="str">
        <f>VLOOKUP(D224,Safecom!$B$2:$U$242,20,FALSE)</f>
        <v>0101</v>
      </c>
      <c r="M224" s="3" t="s">
        <v>2320</v>
      </c>
    </row>
    <row r="225" spans="1:13" hidden="1" x14ac:dyDescent="0.25">
      <c r="A225" t="s">
        <v>1969</v>
      </c>
      <c r="B225" t="s">
        <v>1970</v>
      </c>
      <c r="C225" t="s">
        <v>1046</v>
      </c>
      <c r="D225" t="s">
        <v>1970</v>
      </c>
      <c r="E225" t="s">
        <v>1971</v>
      </c>
      <c r="F225" t="s">
        <v>1972</v>
      </c>
      <c r="G225" t="s">
        <v>1973</v>
      </c>
      <c r="H225" s="3" t="str">
        <f t="shared" si="6"/>
        <v>VBL User</v>
      </c>
      <c r="I225" s="3" t="str">
        <f t="shared" si="7"/>
        <v>User|wtk3</v>
      </c>
      <c r="J225" s="3" t="str">
        <f>IFERROR(VLOOKUP(I225,Abacus!$E$1:$G$437,3,FALSE),"")</f>
        <v/>
      </c>
      <c r="K225" s="3" t="str">
        <f>IFERROR(VLOOKUP(I225,Abacus!$E$2:$G$438,2,FALSE),"")</f>
        <v/>
      </c>
      <c r="L225" s="3" t="str">
        <f>VLOOKUP(D225,Safecom!$B$2:$U$242,20,FALSE)</f>
        <v>6516</v>
      </c>
      <c r="M225" s="3" t="s">
        <v>2243</v>
      </c>
    </row>
    <row r="226" spans="1:13" x14ac:dyDescent="0.25">
      <c r="A226" t="s">
        <v>1974</v>
      </c>
      <c r="B226" t="s">
        <v>174</v>
      </c>
      <c r="C226" t="s">
        <v>173</v>
      </c>
      <c r="D226" t="s">
        <v>1975</v>
      </c>
      <c r="E226" t="s">
        <v>1976</v>
      </c>
      <c r="F226" t="s">
        <v>173</v>
      </c>
      <c r="G226" t="s">
        <v>1977</v>
      </c>
      <c r="H226" s="3" t="str">
        <f t="shared" si="6"/>
        <v>VBL User</v>
      </c>
      <c r="I226" s="3" t="str">
        <f t="shared" si="7"/>
        <v>Estermann|Jacqueline</v>
      </c>
      <c r="J226" s="3">
        <f>IFERROR(VLOOKUP(I226,Abacus!$E$1:$G$437,3,FALSE),"")</f>
        <v>2116</v>
      </c>
      <c r="K226" s="3">
        <f>IFERROR(VLOOKUP(I226,Abacus!$E$2:$G$438,2,FALSE),"")</f>
        <v>53477</v>
      </c>
      <c r="L226" s="3" t="str">
        <f>VLOOKUP(D226,Safecom!$B$2:$U$242,20,FALSE)</f>
        <v>5150</v>
      </c>
      <c r="M226" s="3" t="s">
        <v>2320</v>
      </c>
    </row>
    <row r="227" spans="1:13" hidden="1" x14ac:dyDescent="0.25">
      <c r="A227" t="s">
        <v>1978</v>
      </c>
      <c r="B227" t="s">
        <v>174</v>
      </c>
      <c r="C227" t="s">
        <v>1979</v>
      </c>
      <c r="D227" t="s">
        <v>1979</v>
      </c>
      <c r="E227" t="s">
        <v>1980</v>
      </c>
      <c r="F227" t="s">
        <v>472</v>
      </c>
      <c r="G227" t="s">
        <v>1981</v>
      </c>
      <c r="H227" s="3" t="str">
        <f t="shared" si="6"/>
        <v>VBL User</v>
      </c>
      <c r="I227" s="3" t="str">
        <f t="shared" si="7"/>
        <v>Rüedi|Jacqueline</v>
      </c>
      <c r="J227" s="3" t="str">
        <f>IFERROR(VLOOKUP(I227,Abacus!$E$1:$G$437,3,FALSE),"")</f>
        <v/>
      </c>
      <c r="K227" s="3" t="str">
        <f>IFERROR(VLOOKUP(I227,Abacus!$E$2:$G$438,2,FALSE),"")</f>
        <v/>
      </c>
      <c r="L227" s="3" t="str">
        <f>VLOOKUP(D227,Safecom!$B$2:$U$242,20,FALSE)</f>
        <v>8455</v>
      </c>
      <c r="M227" s="3" t="s">
        <v>2242</v>
      </c>
    </row>
    <row r="228" spans="1:13" x14ac:dyDescent="0.25">
      <c r="A228" t="s">
        <v>1982</v>
      </c>
      <c r="B228" t="s">
        <v>392</v>
      </c>
      <c r="C228" t="s">
        <v>1983</v>
      </c>
      <c r="D228" t="s">
        <v>1984</v>
      </c>
      <c r="E228" t="s">
        <v>1985</v>
      </c>
      <c r="F228" t="s">
        <v>391</v>
      </c>
      <c r="G228" t="s">
        <v>1986</v>
      </c>
      <c r="H228" s="3" t="str">
        <f t="shared" si="6"/>
        <v>VBL User</v>
      </c>
      <c r="I228" s="3" t="str">
        <f t="shared" si="7"/>
        <v>Ming|Hannes</v>
      </c>
      <c r="J228" s="3">
        <f>IFERROR(VLOOKUP(I228,Abacus!$E$1:$G$437,3,FALSE),"")</f>
        <v>2009</v>
      </c>
      <c r="K228" s="3">
        <f>IFERROR(VLOOKUP(I228,Abacus!$E$2:$G$438,2,FALSE),"")</f>
        <v>65033</v>
      </c>
      <c r="L228" s="3" t="str">
        <f>VLOOKUP(D228,Safecom!$B$2:$U$242,20,FALSE)</f>
        <v>0614</v>
      </c>
      <c r="M228" s="3" t="s">
        <v>2320</v>
      </c>
    </row>
    <row r="229" spans="1:13" x14ac:dyDescent="0.25">
      <c r="A229" t="s">
        <v>1987</v>
      </c>
      <c r="B229" t="s">
        <v>554</v>
      </c>
      <c r="C229" t="s">
        <v>553</v>
      </c>
      <c r="D229" t="s">
        <v>1988</v>
      </c>
      <c r="E229" t="s">
        <v>1989</v>
      </c>
      <c r="F229" t="s">
        <v>553</v>
      </c>
      <c r="G229" t="s">
        <v>1990</v>
      </c>
      <c r="H229" s="3" t="str">
        <f t="shared" si="6"/>
        <v>VBL User</v>
      </c>
      <c r="I229" s="3" t="str">
        <f t="shared" si="7"/>
        <v>von Rotz|Janik</v>
      </c>
      <c r="J229" s="3">
        <f>IFERROR(VLOOKUP(I229,Abacus!$E$1:$G$437,3,FALSE),"")</f>
        <v>2004</v>
      </c>
      <c r="K229" s="3">
        <f>IFERROR(VLOOKUP(I229,Abacus!$E$2:$G$438,2,FALSE),"")</f>
        <v>65038</v>
      </c>
      <c r="L229" s="3" t="str">
        <f>VLOOKUP(D229,Safecom!$B$2:$U$242,20,FALSE)</f>
        <v>3382</v>
      </c>
      <c r="M229" s="3" t="s">
        <v>2320</v>
      </c>
    </row>
    <row r="230" spans="1:13" hidden="1" x14ac:dyDescent="0.25">
      <c r="A230" t="s">
        <v>1991</v>
      </c>
      <c r="B230" t="s">
        <v>18</v>
      </c>
      <c r="C230" t="s">
        <v>1992</v>
      </c>
      <c r="D230" t="s">
        <v>1992</v>
      </c>
      <c r="E230" t="s">
        <v>1993</v>
      </c>
      <c r="F230" t="s">
        <v>1992</v>
      </c>
      <c r="G230" t="s">
        <v>1994</v>
      </c>
      <c r="H230" s="3" t="str">
        <f t="shared" si="6"/>
        <v>VBL User</v>
      </c>
      <c r="I230" s="3" t="str">
        <f t="shared" si="7"/>
        <v>Schmocker|Marc</v>
      </c>
      <c r="J230" s="3" t="str">
        <f>IFERROR(VLOOKUP(I230,Abacus!$E$1:$G$437,3,FALSE),"")</f>
        <v/>
      </c>
      <c r="K230" s="3" t="str">
        <f>IFERROR(VLOOKUP(I230,Abacus!$E$2:$G$438,2,FALSE),"")</f>
        <v/>
      </c>
      <c r="L230" s="3" t="str">
        <f>VLOOKUP(D230,Safecom!$B$2:$U$242,20,FALSE)</f>
        <v>7166</v>
      </c>
      <c r="M230" s="3" t="s">
        <v>2242</v>
      </c>
    </row>
    <row r="231" spans="1:13" hidden="1" x14ac:dyDescent="0.25">
      <c r="A231" t="s">
        <v>1995</v>
      </c>
      <c r="B231" t="s">
        <v>1996</v>
      </c>
      <c r="C231" t="s">
        <v>632</v>
      </c>
      <c r="D231" t="s">
        <v>1997</v>
      </c>
      <c r="E231" t="s">
        <v>1998</v>
      </c>
      <c r="F231" t="s">
        <v>1999</v>
      </c>
      <c r="G231" t="s">
        <v>2000</v>
      </c>
      <c r="H231" s="3" t="str">
        <f t="shared" si="6"/>
        <v>VBL User</v>
      </c>
      <c r="I231" s="3" t="str">
        <f t="shared" si="7"/>
        <v>test|ba</v>
      </c>
      <c r="J231" s="3" t="str">
        <f>IFERROR(VLOOKUP(I231,Abacus!$E$1:$G$437,3,FALSE),"")</f>
        <v/>
      </c>
      <c r="K231" s="3" t="str">
        <f>IFERROR(VLOOKUP(I231,Abacus!$E$2:$G$438,2,FALSE),"")</f>
        <v/>
      </c>
      <c r="L231" s="3" t="str">
        <f>VLOOKUP(D231,Safecom!$B$2:$U$242,20,FALSE)</f>
        <v>4349</v>
      </c>
      <c r="M231" s="3" t="s">
        <v>2243</v>
      </c>
    </row>
    <row r="232" spans="1:13" x14ac:dyDescent="0.25">
      <c r="A232" t="s">
        <v>2030</v>
      </c>
      <c r="B232" t="s">
        <v>320</v>
      </c>
      <c r="C232" t="s">
        <v>319</v>
      </c>
      <c r="D232" t="s">
        <v>2001</v>
      </c>
      <c r="E232" t="s">
        <v>2002</v>
      </c>
      <c r="F232" t="s">
        <v>319</v>
      </c>
      <c r="G232" t="s">
        <v>2003</v>
      </c>
      <c r="H232" s="3" t="str">
        <f t="shared" si="6"/>
        <v>VBL User</v>
      </c>
      <c r="I232" s="3" t="str">
        <f t="shared" si="7"/>
        <v>Küttel|Richard</v>
      </c>
      <c r="J232" s="3">
        <f>IFERROR(VLOOKUP(I232,Abacus!$E$1:$G$437,3,FALSE),"")</f>
        <v>2221</v>
      </c>
      <c r="K232" s="3">
        <f>IFERROR(VLOOKUP(I232,Abacus!$E$2:$G$438,2,FALSE),"")</f>
        <v>66002</v>
      </c>
      <c r="L232" s="3" t="str">
        <f>VLOOKUP(D232,Safecom!$B$2:$U$242,20,FALSE)</f>
        <v>1164</v>
      </c>
      <c r="M232" s="3" t="s">
        <v>2320</v>
      </c>
    </row>
    <row r="233" spans="1:13" hidden="1" x14ac:dyDescent="0.25">
      <c r="A233" t="s">
        <v>2004</v>
      </c>
      <c r="B233" t="s">
        <v>1081</v>
      </c>
      <c r="C233" t="s">
        <v>2005</v>
      </c>
      <c r="D233" t="s">
        <v>2006</v>
      </c>
      <c r="E233" t="s">
        <v>2007</v>
      </c>
      <c r="F233" t="s">
        <v>1125</v>
      </c>
      <c r="G233" t="s">
        <v>2008</v>
      </c>
      <c r="H233" s="3" t="str">
        <f t="shared" si="6"/>
        <v>VBL User</v>
      </c>
      <c r="I233" s="3" t="str">
        <f t="shared" si="7"/>
        <v>Servicetechniker|S-POS</v>
      </c>
      <c r="J233" s="3" t="str">
        <f>IFERROR(VLOOKUP(I233,Abacus!$E$1:$G$437,3,FALSE),"")</f>
        <v/>
      </c>
      <c r="K233" s="3" t="str">
        <f>IFERROR(VLOOKUP(I233,Abacus!$E$2:$G$438,2,FALSE),"")</f>
        <v/>
      </c>
      <c r="L233" s="3" t="str">
        <f>VLOOKUP(D233,Safecom!$B$2:$U$242,20,FALSE)</f>
        <v>4051</v>
      </c>
      <c r="M233" s="3" t="s">
        <v>2243</v>
      </c>
    </row>
    <row r="234" spans="1:13" hidden="1" x14ac:dyDescent="0.25">
      <c r="A234" t="s">
        <v>2009</v>
      </c>
      <c r="B234" t="s">
        <v>2010</v>
      </c>
      <c r="C234" t="s">
        <v>955</v>
      </c>
      <c r="D234" t="s">
        <v>2011</v>
      </c>
      <c r="E234" t="s">
        <v>2012</v>
      </c>
      <c r="F234" t="s">
        <v>2013</v>
      </c>
      <c r="G234" t="s">
        <v>2014</v>
      </c>
      <c r="H234" s="3" t="str">
        <f t="shared" si="6"/>
        <v>VBL User</v>
      </c>
      <c r="I234" s="3" t="str">
        <f t="shared" si="7"/>
        <v>import user|SafeCom</v>
      </c>
      <c r="J234" s="3" t="str">
        <f>IFERROR(VLOOKUP(I234,Abacus!$E$1:$G$437,3,FALSE),"")</f>
        <v/>
      </c>
      <c r="K234" s="3" t="str">
        <f>IFERROR(VLOOKUP(I234,Abacus!$E$2:$G$438,2,FALSE),"")</f>
        <v/>
      </c>
      <c r="L234" s="3" t="str">
        <f>VLOOKUP(D234,Safecom!$B$2:$U$242,20,FALSE)</f>
        <v>0069</v>
      </c>
      <c r="M234" s="3" t="s">
        <v>2243</v>
      </c>
    </row>
    <row r="235" spans="1:13" hidden="1" x14ac:dyDescent="0.25">
      <c r="A235" t="s">
        <v>2015</v>
      </c>
      <c r="B235" t="s">
        <v>2016</v>
      </c>
      <c r="C235" t="s">
        <v>720</v>
      </c>
      <c r="D235" t="s">
        <v>2017</v>
      </c>
      <c r="E235" t="s">
        <v>2018</v>
      </c>
      <c r="F235" t="s">
        <v>2019</v>
      </c>
      <c r="G235" t="s">
        <v>2020</v>
      </c>
      <c r="H235" s="3" t="str">
        <f t="shared" si="6"/>
        <v>VBL User</v>
      </c>
      <c r="I235" s="3" t="str">
        <f t="shared" si="7"/>
        <v>Bildschirm|Empfang</v>
      </c>
      <c r="J235" s="3" t="str">
        <f>IFERROR(VLOOKUP(I235,Abacus!$E$1:$G$437,3,FALSE),"")</f>
        <v/>
      </c>
      <c r="K235" s="3" t="str">
        <f>IFERROR(VLOOKUP(I235,Abacus!$E$2:$G$438,2,FALSE),"")</f>
        <v/>
      </c>
      <c r="L235" s="3" t="str">
        <f>VLOOKUP(D235,Safecom!$B$2:$U$242,20,FALSE)</f>
        <v/>
      </c>
      <c r="M235" s="3" t="s">
        <v>2243</v>
      </c>
    </row>
    <row r="236" spans="1:13" x14ac:dyDescent="0.25">
      <c r="A236" t="s">
        <v>2031</v>
      </c>
      <c r="B236" t="s">
        <v>1513</v>
      </c>
      <c r="C236" t="s">
        <v>2032</v>
      </c>
      <c r="D236" t="s">
        <v>1142</v>
      </c>
      <c r="E236" t="s">
        <v>2021</v>
      </c>
      <c r="F236" t="s">
        <v>2032</v>
      </c>
      <c r="G236" t="s">
        <v>2022</v>
      </c>
      <c r="H236" s="3" t="str">
        <f t="shared" si="6"/>
        <v>VBL User</v>
      </c>
      <c r="I236" s="3" t="str">
        <f t="shared" si="7"/>
        <v>Zumbühl|Claudia</v>
      </c>
      <c r="J236" s="3">
        <v>5131</v>
      </c>
      <c r="K236" s="3">
        <v>66007</v>
      </c>
      <c r="L236" s="3" t="str">
        <f>VLOOKUP(D236,Safecom!$B$2:$U$242,20,FALSE)</f>
        <v>5684</v>
      </c>
      <c r="M236" s="3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32" sqref="D32"/>
    </sheetView>
  </sheetViews>
  <sheetFormatPr baseColWidth="10" defaultRowHeight="15" x14ac:dyDescent="0.25"/>
  <cols>
    <col min="2" max="2" width="15.5703125" bestFit="1" customWidth="1"/>
  </cols>
  <sheetData>
    <row r="1" spans="1:9" x14ac:dyDescent="0.25">
      <c r="A1" s="13">
        <v>62008</v>
      </c>
      <c r="B1" s="14" t="s">
        <v>209</v>
      </c>
      <c r="C1" s="14" t="s">
        <v>210</v>
      </c>
      <c r="D1" s="15">
        <v>5011</v>
      </c>
      <c r="E1" s="16" t="s">
        <v>2244</v>
      </c>
      <c r="F1" s="13">
        <v>62008</v>
      </c>
      <c r="G1" s="14" t="s">
        <v>2024</v>
      </c>
      <c r="H1" s="14" t="s">
        <v>210</v>
      </c>
      <c r="I1" s="15">
        <v>5011</v>
      </c>
    </row>
    <row r="2" spans="1:9" x14ac:dyDescent="0.25">
      <c r="A2" s="13">
        <v>3575</v>
      </c>
      <c r="B2" s="14" t="s">
        <v>201</v>
      </c>
      <c r="C2" s="14" t="s">
        <v>202</v>
      </c>
      <c r="D2" s="15">
        <v>2221</v>
      </c>
      <c r="E2" s="16" t="s">
        <v>2244</v>
      </c>
      <c r="F2" s="13">
        <v>3575</v>
      </c>
      <c r="G2" s="14" t="s">
        <v>201</v>
      </c>
      <c r="H2" s="17" t="s">
        <v>427</v>
      </c>
      <c r="I2" s="15">
        <v>2221</v>
      </c>
    </row>
    <row r="3" spans="1:9" x14ac:dyDescent="0.25">
      <c r="A3" s="13">
        <v>61016</v>
      </c>
      <c r="B3" s="14" t="s">
        <v>81</v>
      </c>
      <c r="C3" s="14" t="s">
        <v>82</v>
      </c>
      <c r="D3" s="15">
        <v>5011</v>
      </c>
      <c r="E3" s="16" t="s">
        <v>2244</v>
      </c>
      <c r="F3" s="13">
        <v>61016</v>
      </c>
      <c r="G3" s="14" t="s">
        <v>1375</v>
      </c>
      <c r="H3" s="14" t="s">
        <v>82</v>
      </c>
      <c r="I3" s="15">
        <v>5011</v>
      </c>
    </row>
    <row r="4" spans="1:9" x14ac:dyDescent="0.25">
      <c r="A4" s="13">
        <v>2342</v>
      </c>
      <c r="B4" s="14" t="s">
        <v>42</v>
      </c>
      <c r="C4" s="14" t="s">
        <v>43</v>
      </c>
      <c r="D4" s="15">
        <v>2113</v>
      </c>
      <c r="E4" s="16" t="s">
        <v>2244</v>
      </c>
      <c r="F4" s="13">
        <v>2342</v>
      </c>
      <c r="G4" s="14" t="s">
        <v>38</v>
      </c>
      <c r="H4" s="14" t="s">
        <v>43</v>
      </c>
      <c r="I4" s="15">
        <v>2113</v>
      </c>
    </row>
    <row r="5" spans="1:9" x14ac:dyDescent="0.25">
      <c r="A5" s="13">
        <v>2946</v>
      </c>
      <c r="B5" s="14" t="s">
        <v>530</v>
      </c>
      <c r="C5" s="14" t="s">
        <v>180</v>
      </c>
      <c r="D5" s="18" t="s">
        <v>2239</v>
      </c>
      <c r="E5" s="16" t="s">
        <v>2244</v>
      </c>
      <c r="F5" s="13">
        <v>2946</v>
      </c>
      <c r="G5" s="14" t="s">
        <v>1131</v>
      </c>
      <c r="H5" s="14" t="s">
        <v>180</v>
      </c>
      <c r="I5" s="18">
        <v>2002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D30" sqref="D30"/>
    </sheetView>
  </sheetViews>
  <sheetFormatPr baseColWidth="10" defaultRowHeight="15" x14ac:dyDescent="0.25"/>
  <cols>
    <col min="1" max="1" width="83.28515625" bestFit="1" customWidth="1"/>
    <col min="3" max="3" width="19.42578125" bestFit="1" customWidth="1"/>
    <col min="4" max="4" width="19.5703125" bestFit="1" customWidth="1"/>
    <col min="5" max="5" width="45.85546875" bestFit="1" customWidth="1"/>
    <col min="6" max="6" width="17.42578125" bestFit="1" customWidth="1"/>
    <col min="7" max="7" width="27" bestFit="1" customWidth="1"/>
    <col min="8" max="8" width="8.7109375" bestFit="1" customWidth="1"/>
    <col min="9" max="9" width="22.7109375" bestFit="1" customWidth="1"/>
    <col min="10" max="10" width="12.140625" bestFit="1" customWidth="1"/>
    <col min="11" max="11" width="16.42578125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1144</v>
      </c>
      <c r="B1" t="s">
        <v>1145</v>
      </c>
      <c r="C1" t="s">
        <v>1146</v>
      </c>
      <c r="D1" t="s">
        <v>1147</v>
      </c>
      <c r="E1" t="s">
        <v>1148</v>
      </c>
      <c r="F1" t="s">
        <v>1149</v>
      </c>
      <c r="G1" t="s">
        <v>1150</v>
      </c>
      <c r="H1" t="s">
        <v>2035</v>
      </c>
      <c r="I1" t="s">
        <v>602</v>
      </c>
      <c r="J1" t="s">
        <v>2</v>
      </c>
      <c r="K1" t="s">
        <v>2240</v>
      </c>
      <c r="L1" t="s">
        <v>2033</v>
      </c>
      <c r="M1" t="s">
        <v>2241</v>
      </c>
    </row>
    <row r="2" spans="1:13" x14ac:dyDescent="0.25">
      <c r="A2" t="s">
        <v>1614</v>
      </c>
      <c r="C2" t="s">
        <v>662</v>
      </c>
      <c r="D2" t="s">
        <v>662</v>
      </c>
      <c r="E2" t="s">
        <v>1615</v>
      </c>
      <c r="F2" t="s">
        <v>662</v>
      </c>
      <c r="G2" t="s">
        <v>1616</v>
      </c>
      <c r="H2" t="s">
        <v>2477</v>
      </c>
      <c r="I2" t="s">
        <v>2478</v>
      </c>
      <c r="J2">
        <v>2214</v>
      </c>
      <c r="K2" t="s">
        <v>2320</v>
      </c>
      <c r="L2" t="s">
        <v>2479</v>
      </c>
      <c r="M2" t="s">
        <v>2320</v>
      </c>
    </row>
    <row r="3" spans="1:13" x14ac:dyDescent="0.25">
      <c r="A3" t="s">
        <v>1617</v>
      </c>
      <c r="C3" t="s">
        <v>664</v>
      </c>
      <c r="D3" t="s">
        <v>1618</v>
      </c>
      <c r="E3" t="s">
        <v>1619</v>
      </c>
      <c r="F3" t="s">
        <v>664</v>
      </c>
      <c r="G3" t="s">
        <v>1620</v>
      </c>
      <c r="H3" t="s">
        <v>2477</v>
      </c>
      <c r="I3" t="s">
        <v>2480</v>
      </c>
      <c r="J3">
        <v>2214</v>
      </c>
      <c r="K3" t="s">
        <v>2320</v>
      </c>
      <c r="L3" t="s">
        <v>2481</v>
      </c>
      <c r="M3" t="s">
        <v>2320</v>
      </c>
    </row>
    <row r="4" spans="1:13" x14ac:dyDescent="0.25">
      <c r="A4" t="s">
        <v>1160</v>
      </c>
      <c r="B4" t="s">
        <v>32</v>
      </c>
      <c r="C4" t="s">
        <v>1161</v>
      </c>
      <c r="D4" t="s">
        <v>1161</v>
      </c>
      <c r="E4" t="s">
        <v>1162</v>
      </c>
      <c r="F4" t="s">
        <v>31</v>
      </c>
      <c r="G4" t="s">
        <v>1163</v>
      </c>
      <c r="H4" t="s">
        <v>2245</v>
      </c>
      <c r="I4" t="s">
        <v>2246</v>
      </c>
      <c r="J4">
        <v>2210</v>
      </c>
      <c r="K4">
        <v>2370</v>
      </c>
      <c r="L4" t="s">
        <v>2247</v>
      </c>
      <c r="M4" t="s">
        <v>2320</v>
      </c>
    </row>
    <row r="5" spans="1:13" x14ac:dyDescent="0.25">
      <c r="A5" t="s">
        <v>1164</v>
      </c>
      <c r="B5" t="s">
        <v>103</v>
      </c>
      <c r="C5" t="s">
        <v>329</v>
      </c>
      <c r="D5" t="s">
        <v>329</v>
      </c>
      <c r="E5" t="s">
        <v>1165</v>
      </c>
      <c r="F5" t="s">
        <v>329</v>
      </c>
      <c r="G5" t="s">
        <v>1166</v>
      </c>
      <c r="H5" t="s">
        <v>2245</v>
      </c>
      <c r="I5" t="s">
        <v>2248</v>
      </c>
      <c r="J5">
        <v>2116</v>
      </c>
      <c r="K5">
        <v>57036</v>
      </c>
      <c r="L5" t="s">
        <v>2249</v>
      </c>
      <c r="M5" t="s">
        <v>2320</v>
      </c>
    </row>
    <row r="6" spans="1:13" x14ac:dyDescent="0.25">
      <c r="A6" t="s">
        <v>1167</v>
      </c>
      <c r="B6" t="s">
        <v>556</v>
      </c>
      <c r="C6" t="s">
        <v>555</v>
      </c>
      <c r="D6" t="s">
        <v>1134</v>
      </c>
      <c r="E6" t="s">
        <v>1168</v>
      </c>
      <c r="F6" t="s">
        <v>555</v>
      </c>
      <c r="G6" t="s">
        <v>1169</v>
      </c>
      <c r="H6" t="s">
        <v>2245</v>
      </c>
      <c r="I6" t="s">
        <v>2250</v>
      </c>
      <c r="J6">
        <v>2008</v>
      </c>
      <c r="K6">
        <v>62023</v>
      </c>
      <c r="L6" t="s">
        <v>2251</v>
      </c>
      <c r="M6" t="s">
        <v>2320</v>
      </c>
    </row>
    <row r="7" spans="1:13" x14ac:dyDescent="0.25">
      <c r="A7" t="s">
        <v>1170</v>
      </c>
      <c r="B7" t="s">
        <v>279</v>
      </c>
      <c r="C7" t="s">
        <v>1171</v>
      </c>
      <c r="D7" t="s">
        <v>1171</v>
      </c>
      <c r="E7" t="s">
        <v>1172</v>
      </c>
      <c r="F7" t="s">
        <v>278</v>
      </c>
      <c r="G7" t="s">
        <v>1173</v>
      </c>
      <c r="H7" t="s">
        <v>2245</v>
      </c>
      <c r="I7" t="s">
        <v>2252</v>
      </c>
      <c r="J7">
        <v>2004</v>
      </c>
      <c r="K7">
        <v>53010</v>
      </c>
      <c r="L7" t="s">
        <v>2253</v>
      </c>
      <c r="M7" t="s">
        <v>2320</v>
      </c>
    </row>
    <row r="8" spans="1:13" x14ac:dyDescent="0.25">
      <c r="A8" t="s">
        <v>1183</v>
      </c>
      <c r="B8" t="s">
        <v>20</v>
      </c>
      <c r="C8" t="s">
        <v>234</v>
      </c>
      <c r="D8" t="s">
        <v>234</v>
      </c>
      <c r="E8" t="s">
        <v>1184</v>
      </c>
      <c r="F8" t="s">
        <v>234</v>
      </c>
      <c r="G8" t="s">
        <v>1185</v>
      </c>
      <c r="H8" t="s">
        <v>2245</v>
      </c>
      <c r="I8" t="s">
        <v>2254</v>
      </c>
      <c r="J8">
        <v>2210</v>
      </c>
      <c r="K8">
        <v>1679</v>
      </c>
      <c r="L8" t="s">
        <v>2255</v>
      </c>
      <c r="M8" t="s">
        <v>2320</v>
      </c>
    </row>
    <row r="9" spans="1:13" x14ac:dyDescent="0.25">
      <c r="A9" t="s">
        <v>1186</v>
      </c>
      <c r="B9" t="s">
        <v>6</v>
      </c>
      <c r="C9" t="s">
        <v>1102</v>
      </c>
      <c r="D9" t="s">
        <v>1102</v>
      </c>
      <c r="E9" t="s">
        <v>1187</v>
      </c>
      <c r="F9" t="s">
        <v>221</v>
      </c>
      <c r="G9" t="s">
        <v>1188</v>
      </c>
      <c r="H9" t="s">
        <v>2245</v>
      </c>
      <c r="I9" t="s">
        <v>2256</v>
      </c>
      <c r="J9">
        <v>2210</v>
      </c>
      <c r="K9">
        <v>1485</v>
      </c>
      <c r="L9" t="s">
        <v>2257</v>
      </c>
      <c r="M9" t="s">
        <v>2320</v>
      </c>
    </row>
    <row r="10" spans="1:13" x14ac:dyDescent="0.25">
      <c r="A10" t="s">
        <v>1189</v>
      </c>
      <c r="B10" t="s">
        <v>32</v>
      </c>
      <c r="C10" t="s">
        <v>1190</v>
      </c>
      <c r="D10" t="s">
        <v>1190</v>
      </c>
      <c r="E10" t="s">
        <v>1191</v>
      </c>
      <c r="F10" t="s">
        <v>343</v>
      </c>
      <c r="G10" t="s">
        <v>1192</v>
      </c>
      <c r="H10" t="s">
        <v>2245</v>
      </c>
      <c r="I10" t="s">
        <v>2258</v>
      </c>
      <c r="J10">
        <v>2210</v>
      </c>
      <c r="K10">
        <v>3904</v>
      </c>
      <c r="L10" t="s">
        <v>2259</v>
      </c>
      <c r="M10" t="s">
        <v>2320</v>
      </c>
    </row>
    <row r="11" spans="1:13" x14ac:dyDescent="0.25">
      <c r="A11" t="s">
        <v>1193</v>
      </c>
      <c r="B11" t="s">
        <v>52</v>
      </c>
      <c r="C11" t="s">
        <v>302</v>
      </c>
      <c r="D11" t="s">
        <v>302</v>
      </c>
      <c r="E11" t="s">
        <v>1194</v>
      </c>
      <c r="F11" t="s">
        <v>302</v>
      </c>
      <c r="G11" t="s">
        <v>1195</v>
      </c>
      <c r="H11" t="s">
        <v>2245</v>
      </c>
      <c r="I11" t="s">
        <v>2260</v>
      </c>
      <c r="J11">
        <v>2214</v>
      </c>
      <c r="K11">
        <v>55033</v>
      </c>
      <c r="L11" t="s">
        <v>2261</v>
      </c>
      <c r="M11" t="s">
        <v>2320</v>
      </c>
    </row>
    <row r="12" spans="1:13" x14ac:dyDescent="0.25">
      <c r="A12" t="s">
        <v>1196</v>
      </c>
      <c r="B12" t="s">
        <v>32</v>
      </c>
      <c r="C12" t="s">
        <v>410</v>
      </c>
      <c r="D12" t="s">
        <v>410</v>
      </c>
      <c r="E12" t="s">
        <v>1197</v>
      </c>
      <c r="F12" t="s">
        <v>410</v>
      </c>
      <c r="G12" t="s">
        <v>1198</v>
      </c>
      <c r="H12" t="s">
        <v>2245</v>
      </c>
      <c r="I12" t="s">
        <v>2262</v>
      </c>
      <c r="J12">
        <v>2100</v>
      </c>
      <c r="K12">
        <v>56027</v>
      </c>
      <c r="L12" t="s">
        <v>2263</v>
      </c>
      <c r="M12" t="s">
        <v>2320</v>
      </c>
    </row>
    <row r="13" spans="1:13" x14ac:dyDescent="0.25">
      <c r="A13" t="s">
        <v>1199</v>
      </c>
      <c r="B13" t="s">
        <v>178</v>
      </c>
      <c r="C13" t="s">
        <v>1200</v>
      </c>
      <c r="D13" t="s">
        <v>1200</v>
      </c>
      <c r="E13" t="s">
        <v>1201</v>
      </c>
      <c r="F13" t="s">
        <v>478</v>
      </c>
      <c r="G13" t="s">
        <v>1202</v>
      </c>
      <c r="H13" t="s">
        <v>2245</v>
      </c>
      <c r="I13" t="s">
        <v>2264</v>
      </c>
      <c r="J13">
        <v>2010</v>
      </c>
      <c r="K13">
        <v>5450</v>
      </c>
      <c r="L13" t="s">
        <v>2265</v>
      </c>
      <c r="M13" t="s">
        <v>2320</v>
      </c>
    </row>
    <row r="14" spans="1:13" x14ac:dyDescent="0.25">
      <c r="A14" t="s">
        <v>1203</v>
      </c>
      <c r="B14" t="s">
        <v>103</v>
      </c>
      <c r="C14" t="s">
        <v>96</v>
      </c>
      <c r="D14" t="s">
        <v>96</v>
      </c>
      <c r="E14" t="s">
        <v>1204</v>
      </c>
      <c r="F14" t="s">
        <v>96</v>
      </c>
      <c r="G14" t="s">
        <v>1205</v>
      </c>
      <c r="H14" t="s">
        <v>2245</v>
      </c>
      <c r="I14" t="s">
        <v>2266</v>
      </c>
      <c r="J14">
        <v>2211</v>
      </c>
      <c r="K14">
        <v>4241</v>
      </c>
      <c r="L14" t="s">
        <v>2267</v>
      </c>
      <c r="M14" t="s">
        <v>2320</v>
      </c>
    </row>
    <row r="15" spans="1:13" x14ac:dyDescent="0.25">
      <c r="A15" t="s">
        <v>1206</v>
      </c>
      <c r="B15" t="s">
        <v>32</v>
      </c>
      <c r="C15" t="s">
        <v>391</v>
      </c>
      <c r="D15" t="s">
        <v>391</v>
      </c>
      <c r="E15" t="s">
        <v>1207</v>
      </c>
      <c r="F15" t="s">
        <v>391</v>
      </c>
      <c r="G15" t="s">
        <v>1208</v>
      </c>
      <c r="H15" t="s">
        <v>2245</v>
      </c>
      <c r="I15" t="s">
        <v>2268</v>
      </c>
      <c r="J15">
        <v>2212</v>
      </c>
      <c r="K15">
        <v>387</v>
      </c>
      <c r="L15" t="s">
        <v>2269</v>
      </c>
      <c r="M15" t="s">
        <v>2320</v>
      </c>
    </row>
    <row r="16" spans="1:13" x14ac:dyDescent="0.25">
      <c r="A16" t="s">
        <v>1209</v>
      </c>
      <c r="B16" t="s">
        <v>59</v>
      </c>
      <c r="C16" t="s">
        <v>1143</v>
      </c>
      <c r="D16" t="s">
        <v>596</v>
      </c>
      <c r="E16" t="s">
        <v>1210</v>
      </c>
      <c r="F16" t="s">
        <v>596</v>
      </c>
      <c r="G16" t="s">
        <v>1211</v>
      </c>
      <c r="H16" t="s">
        <v>2245</v>
      </c>
      <c r="I16" t="s">
        <v>2270</v>
      </c>
      <c r="J16">
        <v>2200</v>
      </c>
      <c r="K16">
        <v>59004</v>
      </c>
      <c r="L16" t="s">
        <v>2271</v>
      </c>
      <c r="M16" t="s">
        <v>2320</v>
      </c>
    </row>
    <row r="17" spans="1:13" x14ac:dyDescent="0.25">
      <c r="A17" t="s">
        <v>1212</v>
      </c>
      <c r="B17" t="s">
        <v>43</v>
      </c>
      <c r="C17" t="s">
        <v>38</v>
      </c>
      <c r="D17" t="s">
        <v>38</v>
      </c>
      <c r="E17" t="s">
        <v>1213</v>
      </c>
      <c r="F17" t="s">
        <v>38</v>
      </c>
      <c r="G17" t="s">
        <v>1214</v>
      </c>
      <c r="H17" t="s">
        <v>2245</v>
      </c>
      <c r="I17" t="s">
        <v>2482</v>
      </c>
      <c r="J17">
        <v>2113</v>
      </c>
      <c r="K17">
        <v>2342</v>
      </c>
      <c r="L17" t="s">
        <v>2483</v>
      </c>
    </row>
    <row r="18" spans="1:13" x14ac:dyDescent="0.25">
      <c r="A18" t="s">
        <v>1215</v>
      </c>
      <c r="B18" t="s">
        <v>20</v>
      </c>
      <c r="C18" t="s">
        <v>282</v>
      </c>
      <c r="D18" t="s">
        <v>282</v>
      </c>
      <c r="E18" t="s">
        <v>1216</v>
      </c>
      <c r="F18" t="s">
        <v>282</v>
      </c>
      <c r="G18" t="s">
        <v>1217</v>
      </c>
      <c r="H18" t="s">
        <v>2245</v>
      </c>
      <c r="I18" t="s">
        <v>2272</v>
      </c>
      <c r="J18">
        <v>2003</v>
      </c>
      <c r="K18">
        <v>56031</v>
      </c>
      <c r="L18" t="s">
        <v>2273</v>
      </c>
      <c r="M18" t="s">
        <v>2320</v>
      </c>
    </row>
    <row r="19" spans="1:13" x14ac:dyDescent="0.25">
      <c r="A19" t="s">
        <v>1218</v>
      </c>
      <c r="B19" t="s">
        <v>39</v>
      </c>
      <c r="C19" t="s">
        <v>526</v>
      </c>
      <c r="D19" t="s">
        <v>526</v>
      </c>
      <c r="E19" t="s">
        <v>1219</v>
      </c>
      <c r="F19" t="s">
        <v>526</v>
      </c>
      <c r="G19" t="s">
        <v>1220</v>
      </c>
      <c r="H19" t="s">
        <v>2245</v>
      </c>
      <c r="I19" t="s">
        <v>2274</v>
      </c>
      <c r="J19">
        <v>2004</v>
      </c>
      <c r="K19">
        <v>4137</v>
      </c>
      <c r="L19" t="s">
        <v>2275</v>
      </c>
      <c r="M19" t="s">
        <v>2320</v>
      </c>
    </row>
    <row r="20" spans="1:13" x14ac:dyDescent="0.25">
      <c r="A20" t="s">
        <v>1221</v>
      </c>
      <c r="B20" t="s">
        <v>296</v>
      </c>
      <c r="C20" t="s">
        <v>1222</v>
      </c>
      <c r="D20" t="s">
        <v>1222</v>
      </c>
      <c r="E20" t="s">
        <v>1223</v>
      </c>
      <c r="F20" t="s">
        <v>295</v>
      </c>
      <c r="G20" t="s">
        <v>1224</v>
      </c>
      <c r="H20" t="s">
        <v>2245</v>
      </c>
      <c r="I20" t="s">
        <v>2276</v>
      </c>
      <c r="J20">
        <v>2003</v>
      </c>
      <c r="K20">
        <v>54000</v>
      </c>
      <c r="L20" t="s">
        <v>2277</v>
      </c>
      <c r="M20" t="s">
        <v>2320</v>
      </c>
    </row>
    <row r="21" spans="1:13" x14ac:dyDescent="0.25">
      <c r="A21" t="s">
        <v>1225</v>
      </c>
      <c r="B21" t="s">
        <v>229</v>
      </c>
      <c r="C21" t="s">
        <v>243</v>
      </c>
      <c r="D21" t="s">
        <v>243</v>
      </c>
      <c r="E21" t="s">
        <v>1226</v>
      </c>
      <c r="F21" t="s">
        <v>243</v>
      </c>
      <c r="G21" t="s">
        <v>1227</v>
      </c>
      <c r="H21" t="s">
        <v>2245</v>
      </c>
      <c r="I21" t="s">
        <v>2278</v>
      </c>
      <c r="J21">
        <v>5012</v>
      </c>
      <c r="K21">
        <v>55006</v>
      </c>
      <c r="L21" t="s">
        <v>2279</v>
      </c>
      <c r="M21" t="s">
        <v>2320</v>
      </c>
    </row>
    <row r="22" spans="1:13" x14ac:dyDescent="0.25">
      <c r="A22" t="s">
        <v>1228</v>
      </c>
      <c r="B22" t="s">
        <v>63</v>
      </c>
      <c r="C22" t="s">
        <v>8</v>
      </c>
      <c r="D22" t="s">
        <v>8</v>
      </c>
      <c r="E22" t="s">
        <v>1229</v>
      </c>
      <c r="F22" t="s">
        <v>8</v>
      </c>
      <c r="G22" t="s">
        <v>1230</v>
      </c>
      <c r="H22" t="s">
        <v>2245</v>
      </c>
      <c r="I22" t="s">
        <v>2280</v>
      </c>
      <c r="J22">
        <v>2000</v>
      </c>
      <c r="K22">
        <v>3480</v>
      </c>
      <c r="L22" t="s">
        <v>2281</v>
      </c>
      <c r="M22" t="s">
        <v>2320</v>
      </c>
    </row>
    <row r="23" spans="1:13" x14ac:dyDescent="0.25">
      <c r="A23" t="s">
        <v>1234</v>
      </c>
      <c r="B23" t="s">
        <v>40</v>
      </c>
      <c r="C23" t="s">
        <v>1235</v>
      </c>
      <c r="D23" t="s">
        <v>1235</v>
      </c>
      <c r="E23" t="s">
        <v>1236</v>
      </c>
      <c r="F23" t="s">
        <v>38</v>
      </c>
      <c r="G23" t="s">
        <v>1237</v>
      </c>
      <c r="H23" t="s">
        <v>2245</v>
      </c>
      <c r="I23" t="s">
        <v>2282</v>
      </c>
      <c r="J23">
        <v>2221</v>
      </c>
      <c r="K23">
        <v>59064</v>
      </c>
      <c r="L23" t="s">
        <v>2283</v>
      </c>
      <c r="M23" t="s">
        <v>2320</v>
      </c>
    </row>
    <row r="24" spans="1:13" x14ac:dyDescent="0.25">
      <c r="A24" t="s">
        <v>1238</v>
      </c>
      <c r="B24" t="s">
        <v>432</v>
      </c>
      <c r="C24" t="s">
        <v>431</v>
      </c>
      <c r="D24" t="s">
        <v>431</v>
      </c>
      <c r="E24" t="s">
        <v>1239</v>
      </c>
      <c r="F24" t="s">
        <v>431</v>
      </c>
      <c r="G24" t="s">
        <v>1240</v>
      </c>
      <c r="H24" t="s">
        <v>2245</v>
      </c>
      <c r="I24" t="s">
        <v>2284</v>
      </c>
      <c r="J24">
        <v>2000</v>
      </c>
      <c r="K24">
        <v>5433</v>
      </c>
      <c r="L24" t="s">
        <v>2285</v>
      </c>
      <c r="M24" t="s">
        <v>2320</v>
      </c>
    </row>
    <row r="25" spans="1:13" x14ac:dyDescent="0.25">
      <c r="A25" t="s">
        <v>1241</v>
      </c>
      <c r="B25" t="s">
        <v>8</v>
      </c>
      <c r="C25" t="s">
        <v>1242</v>
      </c>
      <c r="D25" t="s">
        <v>1242</v>
      </c>
      <c r="E25" t="s">
        <v>1243</v>
      </c>
      <c r="F25" t="s">
        <v>483</v>
      </c>
      <c r="G25" t="s">
        <v>1244</v>
      </c>
      <c r="H25" t="s">
        <v>2245</v>
      </c>
      <c r="I25" t="s">
        <v>2286</v>
      </c>
      <c r="J25">
        <v>2116</v>
      </c>
      <c r="K25">
        <v>2760</v>
      </c>
      <c r="L25" t="s">
        <v>2287</v>
      </c>
      <c r="M25" t="s">
        <v>2320</v>
      </c>
    </row>
    <row r="26" spans="1:13" x14ac:dyDescent="0.25">
      <c r="A26" t="s">
        <v>1245</v>
      </c>
      <c r="B26" t="s">
        <v>1080</v>
      </c>
      <c r="C26" t="s">
        <v>1246</v>
      </c>
      <c r="D26" t="s">
        <v>1246</v>
      </c>
      <c r="E26" t="s">
        <v>1247</v>
      </c>
      <c r="F26" t="s">
        <v>847</v>
      </c>
      <c r="G26" t="s">
        <v>1248</v>
      </c>
      <c r="H26" t="s">
        <v>2245</v>
      </c>
      <c r="I26" t="s">
        <v>2484</v>
      </c>
      <c r="J26">
        <v>2110</v>
      </c>
      <c r="K26" t="s">
        <v>2320</v>
      </c>
      <c r="L26" t="s">
        <v>2485</v>
      </c>
    </row>
    <row r="27" spans="1:13" x14ac:dyDescent="0.25">
      <c r="A27" t="s">
        <v>1249</v>
      </c>
      <c r="B27" t="s">
        <v>245</v>
      </c>
      <c r="C27" t="s">
        <v>1250</v>
      </c>
      <c r="D27" t="s">
        <v>1250</v>
      </c>
      <c r="E27" t="s">
        <v>1251</v>
      </c>
      <c r="F27" t="s">
        <v>244</v>
      </c>
      <c r="G27" t="s">
        <v>1252</v>
      </c>
      <c r="H27" t="s">
        <v>2245</v>
      </c>
      <c r="I27" t="s">
        <v>2288</v>
      </c>
      <c r="J27">
        <v>2214</v>
      </c>
      <c r="K27">
        <v>2084</v>
      </c>
      <c r="L27" t="s">
        <v>2289</v>
      </c>
      <c r="M27" t="s">
        <v>2320</v>
      </c>
    </row>
    <row r="28" spans="1:13" x14ac:dyDescent="0.25">
      <c r="A28" t="s">
        <v>1253</v>
      </c>
      <c r="B28" t="s">
        <v>16</v>
      </c>
      <c r="C28" t="s">
        <v>1254</v>
      </c>
      <c r="D28" t="s">
        <v>1254</v>
      </c>
      <c r="E28" t="s">
        <v>1255</v>
      </c>
      <c r="F28" t="s">
        <v>513</v>
      </c>
      <c r="G28" t="s">
        <v>1256</v>
      </c>
      <c r="H28" t="s">
        <v>2245</v>
      </c>
      <c r="I28" t="s">
        <v>2290</v>
      </c>
      <c r="J28">
        <v>2221</v>
      </c>
      <c r="K28">
        <v>5265</v>
      </c>
      <c r="L28" t="s">
        <v>2291</v>
      </c>
      <c r="M28" t="s">
        <v>2320</v>
      </c>
    </row>
    <row r="29" spans="1:13" x14ac:dyDescent="0.25">
      <c r="A29" t="s">
        <v>1257</v>
      </c>
      <c r="B29" t="s">
        <v>427</v>
      </c>
      <c r="C29" t="s">
        <v>201</v>
      </c>
      <c r="D29" t="s">
        <v>201</v>
      </c>
      <c r="E29" t="s">
        <v>1258</v>
      </c>
      <c r="F29" t="s">
        <v>201</v>
      </c>
      <c r="G29" t="s">
        <v>1259</v>
      </c>
      <c r="H29" t="s">
        <v>2245</v>
      </c>
      <c r="I29" t="s">
        <v>2292</v>
      </c>
      <c r="J29">
        <v>2221</v>
      </c>
      <c r="K29">
        <v>3575</v>
      </c>
      <c r="L29" t="s">
        <v>2293</v>
      </c>
      <c r="M29" t="s">
        <v>2320</v>
      </c>
    </row>
    <row r="30" spans="1:13" x14ac:dyDescent="0.25">
      <c r="A30" t="s">
        <v>1263</v>
      </c>
      <c r="B30" t="s">
        <v>36</v>
      </c>
      <c r="C30" t="s">
        <v>1264</v>
      </c>
      <c r="D30" t="s">
        <v>1264</v>
      </c>
      <c r="E30" t="s">
        <v>1265</v>
      </c>
      <c r="F30" t="s">
        <v>562</v>
      </c>
      <c r="G30" t="s">
        <v>1266</v>
      </c>
      <c r="H30" t="s">
        <v>2245</v>
      </c>
      <c r="I30" t="s">
        <v>2294</v>
      </c>
      <c r="J30">
        <v>2110</v>
      </c>
      <c r="K30">
        <v>2978</v>
      </c>
      <c r="L30" t="s">
        <v>2295</v>
      </c>
      <c r="M30" t="s">
        <v>2320</v>
      </c>
    </row>
    <row r="31" spans="1:13" x14ac:dyDescent="0.25">
      <c r="A31" t="s">
        <v>1273</v>
      </c>
      <c r="B31" t="s">
        <v>65</v>
      </c>
      <c r="C31" t="s">
        <v>64</v>
      </c>
      <c r="D31" t="s">
        <v>64</v>
      </c>
      <c r="E31" t="s">
        <v>1274</v>
      </c>
      <c r="F31" t="s">
        <v>64</v>
      </c>
      <c r="G31" t="s">
        <v>1275</v>
      </c>
      <c r="H31" t="s">
        <v>2245</v>
      </c>
      <c r="I31" t="s">
        <v>2296</v>
      </c>
      <c r="J31">
        <v>2110</v>
      </c>
      <c r="K31">
        <v>2971</v>
      </c>
      <c r="L31" t="s">
        <v>2297</v>
      </c>
      <c r="M31" t="s">
        <v>2320</v>
      </c>
    </row>
    <row r="32" spans="1:13" x14ac:dyDescent="0.25">
      <c r="A32" t="s">
        <v>1276</v>
      </c>
      <c r="B32" t="s">
        <v>232</v>
      </c>
      <c r="C32" t="s">
        <v>1277</v>
      </c>
      <c r="D32" t="s">
        <v>1277</v>
      </c>
      <c r="E32" t="s">
        <v>1278</v>
      </c>
      <c r="F32" t="s">
        <v>231</v>
      </c>
      <c r="G32" t="s">
        <v>1279</v>
      </c>
      <c r="H32" t="s">
        <v>2245</v>
      </c>
      <c r="I32" t="s">
        <v>2298</v>
      </c>
      <c r="J32">
        <v>5011</v>
      </c>
      <c r="K32">
        <v>2789</v>
      </c>
      <c r="L32" t="s">
        <v>2299</v>
      </c>
      <c r="M32" t="s">
        <v>2320</v>
      </c>
    </row>
    <row r="33" spans="1:13" x14ac:dyDescent="0.25">
      <c r="A33" t="s">
        <v>1280</v>
      </c>
      <c r="B33" t="s">
        <v>36</v>
      </c>
      <c r="C33" t="s">
        <v>1281</v>
      </c>
      <c r="D33" t="s">
        <v>1281</v>
      </c>
      <c r="E33" t="s">
        <v>1282</v>
      </c>
      <c r="F33" t="s">
        <v>35</v>
      </c>
      <c r="G33" t="s">
        <v>1283</v>
      </c>
      <c r="H33" t="s">
        <v>2245</v>
      </c>
      <c r="I33" t="s">
        <v>2300</v>
      </c>
      <c r="J33">
        <v>2112</v>
      </c>
      <c r="K33">
        <v>1441</v>
      </c>
      <c r="L33" t="s">
        <v>2301</v>
      </c>
      <c r="M33" t="s">
        <v>2320</v>
      </c>
    </row>
    <row r="34" spans="1:13" x14ac:dyDescent="0.25">
      <c r="A34" t="s">
        <v>1288</v>
      </c>
      <c r="B34" t="s">
        <v>20</v>
      </c>
      <c r="C34" t="s">
        <v>19</v>
      </c>
      <c r="D34" t="s">
        <v>19</v>
      </c>
      <c r="E34" t="s">
        <v>1289</v>
      </c>
      <c r="F34" t="s">
        <v>19</v>
      </c>
      <c r="G34" t="s">
        <v>1290</v>
      </c>
      <c r="H34" t="s">
        <v>2245</v>
      </c>
      <c r="I34" t="s">
        <v>2302</v>
      </c>
      <c r="J34">
        <v>5011</v>
      </c>
      <c r="K34">
        <v>2566</v>
      </c>
      <c r="L34" t="s">
        <v>2303</v>
      </c>
      <c r="M34" t="s">
        <v>2320</v>
      </c>
    </row>
    <row r="35" spans="1:13" x14ac:dyDescent="0.25">
      <c r="A35" t="s">
        <v>1291</v>
      </c>
      <c r="B35" t="s">
        <v>8</v>
      </c>
      <c r="C35" t="s">
        <v>1292</v>
      </c>
      <c r="D35" t="s">
        <v>1292</v>
      </c>
      <c r="E35" t="s">
        <v>1293</v>
      </c>
      <c r="F35" t="s">
        <v>1116</v>
      </c>
      <c r="G35" t="s">
        <v>1294</v>
      </c>
      <c r="H35" t="s">
        <v>2245</v>
      </c>
      <c r="I35" t="s">
        <v>2304</v>
      </c>
      <c r="J35">
        <v>2212</v>
      </c>
      <c r="K35">
        <v>4692</v>
      </c>
      <c r="L35" t="s">
        <v>2305</v>
      </c>
      <c r="M35" t="s">
        <v>2320</v>
      </c>
    </row>
    <row r="36" spans="1:13" x14ac:dyDescent="0.25">
      <c r="A36" t="s">
        <v>1295</v>
      </c>
      <c r="B36" t="s">
        <v>16</v>
      </c>
      <c r="C36" t="s">
        <v>1296</v>
      </c>
      <c r="D36" t="s">
        <v>1297</v>
      </c>
      <c r="E36" t="s">
        <v>1298</v>
      </c>
      <c r="F36" t="s">
        <v>171</v>
      </c>
      <c r="G36" t="s">
        <v>1299</v>
      </c>
      <c r="H36" t="s">
        <v>2245</v>
      </c>
      <c r="I36" t="s">
        <v>2306</v>
      </c>
      <c r="J36">
        <v>2110</v>
      </c>
      <c r="K36">
        <v>2355</v>
      </c>
      <c r="L36" t="s">
        <v>2307</v>
      </c>
      <c r="M36" t="s">
        <v>2320</v>
      </c>
    </row>
    <row r="37" spans="1:13" x14ac:dyDescent="0.25">
      <c r="A37" t="s">
        <v>1300</v>
      </c>
      <c r="B37" t="s">
        <v>279</v>
      </c>
      <c r="C37" t="s">
        <v>581</v>
      </c>
      <c r="D37" t="s">
        <v>581</v>
      </c>
      <c r="E37" t="s">
        <v>1301</v>
      </c>
      <c r="F37" t="s">
        <v>581</v>
      </c>
      <c r="G37" t="s">
        <v>1302</v>
      </c>
      <c r="H37" t="s">
        <v>2245</v>
      </c>
      <c r="I37" t="s">
        <v>2308</v>
      </c>
      <c r="J37">
        <v>2110</v>
      </c>
      <c r="K37">
        <v>5624</v>
      </c>
      <c r="L37" t="s">
        <v>2309</v>
      </c>
      <c r="M37" t="s">
        <v>2320</v>
      </c>
    </row>
    <row r="38" spans="1:13" x14ac:dyDescent="0.25">
      <c r="A38" t="s">
        <v>1303</v>
      </c>
      <c r="B38" t="s">
        <v>72</v>
      </c>
      <c r="C38" t="s">
        <v>192</v>
      </c>
      <c r="D38" t="s">
        <v>192</v>
      </c>
      <c r="E38" t="s">
        <v>1304</v>
      </c>
      <c r="F38" t="s">
        <v>192</v>
      </c>
      <c r="G38" t="s">
        <v>1305</v>
      </c>
      <c r="H38" t="s">
        <v>2245</v>
      </c>
      <c r="I38" t="s">
        <v>2310</v>
      </c>
      <c r="J38">
        <v>2210</v>
      </c>
      <c r="K38">
        <v>2591</v>
      </c>
      <c r="L38" t="s">
        <v>2311</v>
      </c>
      <c r="M38" t="s">
        <v>2320</v>
      </c>
    </row>
    <row r="39" spans="1:13" x14ac:dyDescent="0.25">
      <c r="A39" t="s">
        <v>1306</v>
      </c>
      <c r="B39" t="s">
        <v>90</v>
      </c>
      <c r="C39" t="s">
        <v>492</v>
      </c>
      <c r="D39" t="s">
        <v>1123</v>
      </c>
      <c r="E39" t="s">
        <v>1307</v>
      </c>
      <c r="F39" t="s">
        <v>492</v>
      </c>
      <c r="G39" t="s">
        <v>1308</v>
      </c>
      <c r="H39" t="s">
        <v>2245</v>
      </c>
      <c r="I39" t="s">
        <v>2312</v>
      </c>
      <c r="J39">
        <v>2000</v>
      </c>
      <c r="K39">
        <v>61011</v>
      </c>
      <c r="L39" t="s">
        <v>2313</v>
      </c>
      <c r="M39" t="s">
        <v>2320</v>
      </c>
    </row>
    <row r="40" spans="1:13" x14ac:dyDescent="0.25">
      <c r="A40" t="s">
        <v>1309</v>
      </c>
      <c r="B40" t="s">
        <v>436</v>
      </c>
      <c r="C40" t="s">
        <v>1310</v>
      </c>
      <c r="D40" t="s">
        <v>1310</v>
      </c>
      <c r="E40" t="s">
        <v>1311</v>
      </c>
      <c r="F40" t="s">
        <v>538</v>
      </c>
      <c r="G40" t="s">
        <v>1312</v>
      </c>
      <c r="H40" t="s">
        <v>2245</v>
      </c>
      <c r="I40" t="s">
        <v>2314</v>
      </c>
      <c r="J40">
        <v>2000</v>
      </c>
      <c r="K40">
        <v>6009</v>
      </c>
      <c r="L40" t="s">
        <v>2315</v>
      </c>
      <c r="M40" t="s">
        <v>2320</v>
      </c>
    </row>
    <row r="41" spans="1:13" x14ac:dyDescent="0.25">
      <c r="A41" t="s">
        <v>1316</v>
      </c>
      <c r="B41" t="s">
        <v>559</v>
      </c>
      <c r="C41" t="s">
        <v>558</v>
      </c>
      <c r="D41" t="s">
        <v>1135</v>
      </c>
      <c r="E41" t="s">
        <v>1317</v>
      </c>
      <c r="F41" t="s">
        <v>558</v>
      </c>
      <c r="G41" t="s">
        <v>1318</v>
      </c>
      <c r="H41" t="s">
        <v>2245</v>
      </c>
      <c r="I41" t="s">
        <v>2316</v>
      </c>
      <c r="J41">
        <v>2003</v>
      </c>
      <c r="K41">
        <v>59066</v>
      </c>
      <c r="L41" t="s">
        <v>2317</v>
      </c>
      <c r="M41" t="s">
        <v>2320</v>
      </c>
    </row>
    <row r="42" spans="1:13" x14ac:dyDescent="0.25">
      <c r="A42" t="s">
        <v>1323</v>
      </c>
      <c r="B42" t="s">
        <v>427</v>
      </c>
      <c r="C42" t="s">
        <v>426</v>
      </c>
      <c r="D42" t="s">
        <v>426</v>
      </c>
      <c r="E42" t="s">
        <v>1324</v>
      </c>
      <c r="F42" t="s">
        <v>426</v>
      </c>
      <c r="G42" t="s">
        <v>1325</v>
      </c>
      <c r="H42" t="s">
        <v>2245</v>
      </c>
      <c r="I42" t="s">
        <v>2318</v>
      </c>
      <c r="J42">
        <v>2004</v>
      </c>
      <c r="K42">
        <v>60038</v>
      </c>
      <c r="L42" t="s">
        <v>2319</v>
      </c>
      <c r="M42" t="s">
        <v>2320</v>
      </c>
    </row>
    <row r="43" spans="1:13" x14ac:dyDescent="0.25">
      <c r="A43" t="s">
        <v>1336</v>
      </c>
      <c r="B43" t="s">
        <v>1075</v>
      </c>
      <c r="C43" t="s">
        <v>945</v>
      </c>
      <c r="D43" t="s">
        <v>1337</v>
      </c>
      <c r="E43" t="s">
        <v>1338</v>
      </c>
      <c r="F43" t="s">
        <v>943</v>
      </c>
      <c r="G43" t="s">
        <v>1339</v>
      </c>
      <c r="H43" t="s">
        <v>2245</v>
      </c>
      <c r="J43">
        <v>2004</v>
      </c>
    </row>
    <row r="44" spans="1:13" x14ac:dyDescent="0.25">
      <c r="A44" t="s">
        <v>1340</v>
      </c>
      <c r="B44" t="s">
        <v>37</v>
      </c>
      <c r="C44" t="s">
        <v>78</v>
      </c>
      <c r="D44" t="s">
        <v>78</v>
      </c>
      <c r="E44" t="s">
        <v>1341</v>
      </c>
      <c r="F44" t="s">
        <v>78</v>
      </c>
      <c r="G44" t="s">
        <v>1342</v>
      </c>
      <c r="H44" t="s">
        <v>2245</v>
      </c>
      <c r="I44" t="s">
        <v>2321</v>
      </c>
      <c r="J44">
        <v>2110</v>
      </c>
      <c r="K44">
        <v>2462</v>
      </c>
      <c r="L44" t="s">
        <v>2322</v>
      </c>
      <c r="M44" t="s">
        <v>2320</v>
      </c>
    </row>
    <row r="45" spans="1:13" x14ac:dyDescent="0.25">
      <c r="A45" t="s">
        <v>1343</v>
      </c>
      <c r="B45" t="s">
        <v>16</v>
      </c>
      <c r="C45" t="s">
        <v>480</v>
      </c>
      <c r="D45" t="s">
        <v>480</v>
      </c>
      <c r="E45" t="s">
        <v>1344</v>
      </c>
      <c r="F45" t="s">
        <v>480</v>
      </c>
      <c r="G45" t="s">
        <v>1345</v>
      </c>
      <c r="H45" t="s">
        <v>2245</v>
      </c>
      <c r="I45" t="s">
        <v>2323</v>
      </c>
      <c r="J45">
        <v>2113</v>
      </c>
      <c r="K45">
        <v>4797</v>
      </c>
      <c r="L45" t="s">
        <v>2324</v>
      </c>
      <c r="M45" t="s">
        <v>2320</v>
      </c>
    </row>
    <row r="46" spans="1:13" x14ac:dyDescent="0.25">
      <c r="A46" t="s">
        <v>1346</v>
      </c>
      <c r="B46" t="s">
        <v>491</v>
      </c>
      <c r="C46" t="s">
        <v>490</v>
      </c>
      <c r="D46" t="s">
        <v>1121</v>
      </c>
      <c r="E46" t="s">
        <v>1347</v>
      </c>
      <c r="F46" t="s">
        <v>490</v>
      </c>
      <c r="G46" t="s">
        <v>1348</v>
      </c>
      <c r="H46" t="s">
        <v>2245</v>
      </c>
      <c r="I46" t="s">
        <v>2325</v>
      </c>
      <c r="J46">
        <v>2110</v>
      </c>
      <c r="K46">
        <v>5214</v>
      </c>
      <c r="L46" t="s">
        <v>2326</v>
      </c>
      <c r="M46" t="s">
        <v>2320</v>
      </c>
    </row>
    <row r="47" spans="1:13" x14ac:dyDescent="0.25">
      <c r="A47" t="s">
        <v>1349</v>
      </c>
      <c r="B47" t="s">
        <v>36</v>
      </c>
      <c r="C47" t="s">
        <v>1350</v>
      </c>
      <c r="D47" t="s">
        <v>1350</v>
      </c>
      <c r="E47" t="s">
        <v>1351</v>
      </c>
      <c r="F47" t="s">
        <v>514</v>
      </c>
      <c r="G47" t="s">
        <v>1352</v>
      </c>
      <c r="H47" t="s">
        <v>2245</v>
      </c>
      <c r="I47" t="s">
        <v>2327</v>
      </c>
      <c r="J47">
        <v>5131</v>
      </c>
      <c r="K47">
        <v>454</v>
      </c>
      <c r="L47" t="s">
        <v>2328</v>
      </c>
      <c r="M47" t="s">
        <v>2320</v>
      </c>
    </row>
    <row r="48" spans="1:13" x14ac:dyDescent="0.25">
      <c r="A48" t="s">
        <v>1353</v>
      </c>
      <c r="B48" t="s">
        <v>256</v>
      </c>
      <c r="C48" t="s">
        <v>1354</v>
      </c>
      <c r="D48" t="s">
        <v>1354</v>
      </c>
      <c r="E48" t="s">
        <v>1355</v>
      </c>
      <c r="F48" t="s">
        <v>255</v>
      </c>
      <c r="G48" t="s">
        <v>1356</v>
      </c>
      <c r="H48" t="s">
        <v>2245</v>
      </c>
      <c r="I48" t="s">
        <v>2329</v>
      </c>
      <c r="J48">
        <v>2211</v>
      </c>
      <c r="K48">
        <v>56515</v>
      </c>
      <c r="L48" t="s">
        <v>2330</v>
      </c>
      <c r="M48" t="s">
        <v>2320</v>
      </c>
    </row>
    <row r="49" spans="1:13" x14ac:dyDescent="0.25">
      <c r="A49" t="s">
        <v>1357</v>
      </c>
      <c r="B49" t="s">
        <v>95</v>
      </c>
      <c r="C49" t="s">
        <v>94</v>
      </c>
      <c r="D49" t="s">
        <v>1092</v>
      </c>
      <c r="E49" t="s">
        <v>1358</v>
      </c>
      <c r="F49" t="s">
        <v>94</v>
      </c>
      <c r="G49" t="s">
        <v>1359</v>
      </c>
      <c r="H49" t="s">
        <v>2245</v>
      </c>
      <c r="I49" t="s">
        <v>2331</v>
      </c>
      <c r="J49">
        <v>2110</v>
      </c>
      <c r="K49">
        <v>59052</v>
      </c>
      <c r="L49" t="s">
        <v>2332</v>
      </c>
      <c r="M49" t="s">
        <v>2320</v>
      </c>
    </row>
    <row r="50" spans="1:13" x14ac:dyDescent="0.25">
      <c r="A50" t="s">
        <v>1360</v>
      </c>
      <c r="B50" t="s">
        <v>485</v>
      </c>
      <c r="C50" t="s">
        <v>484</v>
      </c>
      <c r="D50" t="s">
        <v>484</v>
      </c>
      <c r="E50" t="s">
        <v>1361</v>
      </c>
      <c r="F50" t="s">
        <v>484</v>
      </c>
      <c r="G50" t="s">
        <v>1362</v>
      </c>
      <c r="H50" t="s">
        <v>2245</v>
      </c>
      <c r="I50" t="s">
        <v>2333</v>
      </c>
      <c r="J50">
        <v>5012</v>
      </c>
      <c r="K50">
        <v>59051</v>
      </c>
      <c r="L50" t="s">
        <v>2334</v>
      </c>
      <c r="M50" t="s">
        <v>2320</v>
      </c>
    </row>
    <row r="51" spans="1:13" x14ac:dyDescent="0.25">
      <c r="A51" t="s">
        <v>1363</v>
      </c>
      <c r="B51" t="s">
        <v>313</v>
      </c>
      <c r="C51" t="s">
        <v>1364</v>
      </c>
      <c r="D51" t="s">
        <v>1364</v>
      </c>
      <c r="E51" t="s">
        <v>1365</v>
      </c>
      <c r="F51" t="s">
        <v>312</v>
      </c>
      <c r="G51" t="s">
        <v>1366</v>
      </c>
      <c r="H51" t="s">
        <v>2245</v>
      </c>
      <c r="I51" t="s">
        <v>2335</v>
      </c>
      <c r="J51">
        <v>5011</v>
      </c>
      <c r="K51">
        <v>52528</v>
      </c>
      <c r="L51" t="s">
        <v>2336</v>
      </c>
      <c r="M51" t="s">
        <v>2320</v>
      </c>
    </row>
    <row r="52" spans="1:13" x14ac:dyDescent="0.25">
      <c r="A52" t="s">
        <v>1371</v>
      </c>
      <c r="B52" t="s">
        <v>485</v>
      </c>
      <c r="C52" t="s">
        <v>560</v>
      </c>
      <c r="D52" t="s">
        <v>1136</v>
      </c>
      <c r="E52" t="s">
        <v>1372</v>
      </c>
      <c r="F52" t="s">
        <v>560</v>
      </c>
      <c r="G52" t="s">
        <v>1373</v>
      </c>
      <c r="H52" t="s">
        <v>2245</v>
      </c>
      <c r="I52" t="s">
        <v>2337</v>
      </c>
      <c r="J52">
        <v>5011</v>
      </c>
      <c r="K52">
        <v>61010</v>
      </c>
      <c r="L52" t="s">
        <v>2338</v>
      </c>
      <c r="M52" t="s">
        <v>2320</v>
      </c>
    </row>
    <row r="53" spans="1:13" x14ac:dyDescent="0.25">
      <c r="A53" t="s">
        <v>1374</v>
      </c>
      <c r="B53" t="s">
        <v>82</v>
      </c>
      <c r="C53" t="s">
        <v>1375</v>
      </c>
      <c r="D53" t="s">
        <v>1090</v>
      </c>
      <c r="E53" t="s">
        <v>1376</v>
      </c>
      <c r="F53" t="s">
        <v>1375</v>
      </c>
      <c r="G53" t="s">
        <v>1377</v>
      </c>
      <c r="H53" t="s">
        <v>2245</v>
      </c>
      <c r="I53" t="s">
        <v>2475</v>
      </c>
      <c r="J53">
        <v>5011</v>
      </c>
      <c r="K53">
        <v>61016</v>
      </c>
      <c r="L53" t="s">
        <v>2476</v>
      </c>
    </row>
    <row r="54" spans="1:13" x14ac:dyDescent="0.25">
      <c r="A54" t="s">
        <v>2023</v>
      </c>
      <c r="B54" t="s">
        <v>210</v>
      </c>
      <c r="C54" t="s">
        <v>2024</v>
      </c>
      <c r="D54" t="s">
        <v>1100</v>
      </c>
      <c r="E54" t="s">
        <v>1378</v>
      </c>
      <c r="F54" t="s">
        <v>2024</v>
      </c>
      <c r="G54" t="s">
        <v>1379</v>
      </c>
      <c r="H54" t="s">
        <v>2245</v>
      </c>
      <c r="I54" t="s">
        <v>2339</v>
      </c>
      <c r="J54">
        <v>5011</v>
      </c>
      <c r="K54">
        <v>62008</v>
      </c>
      <c r="L54" t="s">
        <v>2340</v>
      </c>
      <c r="M54" t="s">
        <v>2320</v>
      </c>
    </row>
    <row r="55" spans="1:13" x14ac:dyDescent="0.25">
      <c r="A55" t="s">
        <v>1380</v>
      </c>
      <c r="B55" t="s">
        <v>20</v>
      </c>
      <c r="C55" t="s">
        <v>1381</v>
      </c>
      <c r="D55" t="s">
        <v>1381</v>
      </c>
      <c r="E55" t="s">
        <v>1382</v>
      </c>
      <c r="F55" t="s">
        <v>96</v>
      </c>
      <c r="G55" t="s">
        <v>1383</v>
      </c>
      <c r="H55" t="s">
        <v>2245</v>
      </c>
      <c r="I55" t="s">
        <v>2341</v>
      </c>
      <c r="J55">
        <v>2113</v>
      </c>
      <c r="K55">
        <v>2814</v>
      </c>
      <c r="L55" t="s">
        <v>2342</v>
      </c>
      <c r="M55" t="s">
        <v>2320</v>
      </c>
    </row>
    <row r="56" spans="1:13" x14ac:dyDescent="0.25">
      <c r="A56" t="s">
        <v>1384</v>
      </c>
      <c r="B56" t="s">
        <v>8</v>
      </c>
      <c r="C56" t="s">
        <v>1385</v>
      </c>
      <c r="D56" t="s">
        <v>1108</v>
      </c>
      <c r="E56" t="s">
        <v>1386</v>
      </c>
      <c r="F56" t="s">
        <v>314</v>
      </c>
      <c r="G56" t="s">
        <v>1387</v>
      </c>
      <c r="H56" t="s">
        <v>2245</v>
      </c>
      <c r="I56" t="s">
        <v>2343</v>
      </c>
      <c r="J56">
        <v>2110</v>
      </c>
      <c r="K56">
        <v>5313</v>
      </c>
      <c r="L56" t="s">
        <v>2344</v>
      </c>
      <c r="M56" t="s">
        <v>2320</v>
      </c>
    </row>
    <row r="57" spans="1:13" x14ac:dyDescent="0.25">
      <c r="A57" t="s">
        <v>1388</v>
      </c>
      <c r="B57" t="s">
        <v>86</v>
      </c>
      <c r="C57" t="s">
        <v>92</v>
      </c>
      <c r="D57" t="s">
        <v>92</v>
      </c>
      <c r="E57" t="s">
        <v>1389</v>
      </c>
      <c r="F57" t="s">
        <v>92</v>
      </c>
      <c r="G57" t="s">
        <v>1390</v>
      </c>
      <c r="H57" t="s">
        <v>2245</v>
      </c>
      <c r="I57" t="s">
        <v>2345</v>
      </c>
      <c r="J57">
        <v>2009</v>
      </c>
      <c r="K57">
        <v>5260</v>
      </c>
      <c r="L57" t="s">
        <v>2346</v>
      </c>
      <c r="M57" t="s">
        <v>2320</v>
      </c>
    </row>
    <row r="58" spans="1:13" x14ac:dyDescent="0.25">
      <c r="A58" t="s">
        <v>1391</v>
      </c>
      <c r="B58" t="s">
        <v>438</v>
      </c>
      <c r="C58" t="s">
        <v>437</v>
      </c>
      <c r="D58" t="s">
        <v>1120</v>
      </c>
      <c r="E58" t="s">
        <v>1392</v>
      </c>
      <c r="F58" t="s">
        <v>437</v>
      </c>
      <c r="G58" t="s">
        <v>1393</v>
      </c>
      <c r="H58" t="s">
        <v>2245</v>
      </c>
      <c r="I58" t="s">
        <v>2347</v>
      </c>
      <c r="J58">
        <v>2113</v>
      </c>
      <c r="K58">
        <v>56022</v>
      </c>
      <c r="L58" t="s">
        <v>2348</v>
      </c>
      <c r="M58" t="s">
        <v>2320</v>
      </c>
    </row>
    <row r="59" spans="1:13" x14ac:dyDescent="0.25">
      <c r="A59" t="s">
        <v>1394</v>
      </c>
      <c r="B59" t="s">
        <v>260</v>
      </c>
      <c r="C59" t="s">
        <v>259</v>
      </c>
      <c r="D59" t="s">
        <v>1104</v>
      </c>
      <c r="E59" t="s">
        <v>1395</v>
      </c>
      <c r="F59" t="s">
        <v>259</v>
      </c>
      <c r="G59" t="s">
        <v>1396</v>
      </c>
      <c r="H59" t="s">
        <v>2245</v>
      </c>
      <c r="I59" t="s">
        <v>2349</v>
      </c>
      <c r="J59">
        <v>2003</v>
      </c>
      <c r="K59">
        <v>62001</v>
      </c>
      <c r="L59" t="s">
        <v>2350</v>
      </c>
      <c r="M59" t="s">
        <v>2320</v>
      </c>
    </row>
    <row r="60" spans="1:13" x14ac:dyDescent="0.25">
      <c r="A60" t="s">
        <v>1397</v>
      </c>
      <c r="B60" t="s">
        <v>320</v>
      </c>
      <c r="C60" t="s">
        <v>557</v>
      </c>
      <c r="D60" t="s">
        <v>557</v>
      </c>
      <c r="E60" t="s">
        <v>1398</v>
      </c>
      <c r="F60" t="s">
        <v>557</v>
      </c>
      <c r="G60" t="s">
        <v>1399</v>
      </c>
      <c r="H60" t="s">
        <v>2245</v>
      </c>
      <c r="I60" t="s">
        <v>2351</v>
      </c>
      <c r="J60">
        <v>2100</v>
      </c>
      <c r="K60">
        <v>2823</v>
      </c>
      <c r="L60" t="s">
        <v>2352</v>
      </c>
      <c r="M60" t="s">
        <v>2320</v>
      </c>
    </row>
    <row r="61" spans="1:13" x14ac:dyDescent="0.25">
      <c r="A61" t="s">
        <v>1400</v>
      </c>
      <c r="B61" t="s">
        <v>194</v>
      </c>
      <c r="C61" t="s">
        <v>298</v>
      </c>
      <c r="D61" t="s">
        <v>298</v>
      </c>
      <c r="E61" t="s">
        <v>1401</v>
      </c>
      <c r="F61" t="s">
        <v>298</v>
      </c>
      <c r="G61" t="s">
        <v>1402</v>
      </c>
      <c r="H61" t="s">
        <v>2245</v>
      </c>
      <c r="I61" t="s">
        <v>2353</v>
      </c>
      <c r="J61">
        <v>2210</v>
      </c>
      <c r="K61">
        <v>59016</v>
      </c>
      <c r="L61" t="s">
        <v>2354</v>
      </c>
      <c r="M61" t="s">
        <v>2320</v>
      </c>
    </row>
    <row r="62" spans="1:13" x14ac:dyDescent="0.25">
      <c r="A62" t="s">
        <v>1403</v>
      </c>
      <c r="B62" t="s">
        <v>172</v>
      </c>
      <c r="C62" t="s">
        <v>171</v>
      </c>
      <c r="D62" t="s">
        <v>1096</v>
      </c>
      <c r="E62" t="s">
        <v>1404</v>
      </c>
      <c r="F62" t="s">
        <v>171</v>
      </c>
      <c r="G62" t="s">
        <v>1405</v>
      </c>
      <c r="H62" t="s">
        <v>2245</v>
      </c>
      <c r="I62" t="s">
        <v>2355</v>
      </c>
      <c r="J62">
        <v>2210</v>
      </c>
      <c r="K62">
        <v>58001</v>
      </c>
      <c r="L62" t="s">
        <v>2356</v>
      </c>
      <c r="M62" t="s">
        <v>2320</v>
      </c>
    </row>
    <row r="63" spans="1:13" x14ac:dyDescent="0.25">
      <c r="A63" t="s">
        <v>1410</v>
      </c>
      <c r="B63" t="s">
        <v>352</v>
      </c>
      <c r="C63" t="s">
        <v>351</v>
      </c>
      <c r="D63" t="s">
        <v>1114</v>
      </c>
      <c r="E63" t="s">
        <v>1411</v>
      </c>
      <c r="F63" t="s">
        <v>351</v>
      </c>
      <c r="G63" t="s">
        <v>1412</v>
      </c>
      <c r="H63" t="s">
        <v>2245</v>
      </c>
      <c r="I63" t="s">
        <v>2357</v>
      </c>
      <c r="J63">
        <v>2110</v>
      </c>
      <c r="K63">
        <v>56527</v>
      </c>
      <c r="L63" t="s">
        <v>2358</v>
      </c>
      <c r="M63" t="s">
        <v>2320</v>
      </c>
    </row>
    <row r="64" spans="1:13" x14ac:dyDescent="0.25">
      <c r="A64" t="s">
        <v>1413</v>
      </c>
      <c r="B64" t="s">
        <v>107</v>
      </c>
      <c r="C64" t="s">
        <v>252</v>
      </c>
      <c r="D64" t="s">
        <v>252</v>
      </c>
      <c r="E64" t="s">
        <v>1414</v>
      </c>
      <c r="F64" t="s">
        <v>252</v>
      </c>
      <c r="G64" t="s">
        <v>1415</v>
      </c>
      <c r="H64" t="s">
        <v>2245</v>
      </c>
      <c r="I64" t="s">
        <v>2359</v>
      </c>
      <c r="J64">
        <v>5111</v>
      </c>
      <c r="K64">
        <v>5262</v>
      </c>
      <c r="L64" t="s">
        <v>2360</v>
      </c>
      <c r="M64" t="s">
        <v>2320</v>
      </c>
    </row>
    <row r="65" spans="1:13" x14ac:dyDescent="0.25">
      <c r="A65" t="s">
        <v>1416</v>
      </c>
      <c r="B65" t="s">
        <v>41</v>
      </c>
      <c r="C65" t="s">
        <v>1417</v>
      </c>
      <c r="D65" t="s">
        <v>1418</v>
      </c>
      <c r="E65" t="s">
        <v>1419</v>
      </c>
      <c r="F65" t="s">
        <v>38</v>
      </c>
      <c r="G65" t="s">
        <v>1420</v>
      </c>
      <c r="H65" t="s">
        <v>2245</v>
      </c>
      <c r="I65" t="s">
        <v>2361</v>
      </c>
      <c r="J65">
        <v>5111</v>
      </c>
      <c r="K65">
        <v>62036</v>
      </c>
      <c r="L65" t="s">
        <v>2362</v>
      </c>
      <c r="M65" t="s">
        <v>2320</v>
      </c>
    </row>
    <row r="66" spans="1:13" x14ac:dyDescent="0.25">
      <c r="A66" t="s">
        <v>1421</v>
      </c>
      <c r="B66" t="s">
        <v>365</v>
      </c>
      <c r="C66" t="s">
        <v>364</v>
      </c>
      <c r="D66" t="s">
        <v>1115</v>
      </c>
      <c r="E66" t="s">
        <v>1422</v>
      </c>
      <c r="F66" t="s">
        <v>364</v>
      </c>
      <c r="G66" t="s">
        <v>1423</v>
      </c>
      <c r="H66" t="s">
        <v>2245</v>
      </c>
      <c r="I66" t="s">
        <v>2363</v>
      </c>
      <c r="J66">
        <v>5111</v>
      </c>
      <c r="K66">
        <v>62042</v>
      </c>
      <c r="L66" t="s">
        <v>2364</v>
      </c>
      <c r="M66" t="s">
        <v>2320</v>
      </c>
    </row>
    <row r="67" spans="1:13" x14ac:dyDescent="0.25">
      <c r="A67" t="s">
        <v>1424</v>
      </c>
      <c r="B67" t="s">
        <v>18</v>
      </c>
      <c r="C67" t="s">
        <v>17</v>
      </c>
      <c r="D67" t="s">
        <v>1083</v>
      </c>
      <c r="E67" t="s">
        <v>1425</v>
      </c>
      <c r="F67" t="s">
        <v>17</v>
      </c>
      <c r="G67" t="s">
        <v>1426</v>
      </c>
      <c r="H67" t="s">
        <v>2245</v>
      </c>
      <c r="I67" t="s">
        <v>2365</v>
      </c>
      <c r="J67">
        <v>5111</v>
      </c>
      <c r="K67">
        <v>63002</v>
      </c>
      <c r="L67" t="s">
        <v>2366</v>
      </c>
      <c r="M67" t="s">
        <v>2320</v>
      </c>
    </row>
    <row r="68" spans="1:13" x14ac:dyDescent="0.25">
      <c r="A68" t="s">
        <v>1427</v>
      </c>
      <c r="B68" t="s">
        <v>86</v>
      </c>
      <c r="C68" t="s">
        <v>324</v>
      </c>
      <c r="D68" t="s">
        <v>1111</v>
      </c>
      <c r="E68" t="s">
        <v>1428</v>
      </c>
      <c r="F68" t="s">
        <v>324</v>
      </c>
      <c r="G68" t="s">
        <v>1429</v>
      </c>
      <c r="H68" t="s">
        <v>2245</v>
      </c>
      <c r="I68" t="s">
        <v>2367</v>
      </c>
      <c r="J68">
        <v>2215</v>
      </c>
      <c r="K68">
        <v>63011</v>
      </c>
      <c r="L68" t="s">
        <v>2368</v>
      </c>
      <c r="M68" t="s">
        <v>2320</v>
      </c>
    </row>
    <row r="69" spans="1:13" x14ac:dyDescent="0.25">
      <c r="A69" t="s">
        <v>1430</v>
      </c>
      <c r="B69" t="s">
        <v>275</v>
      </c>
      <c r="C69" t="s">
        <v>345</v>
      </c>
      <c r="D69" t="s">
        <v>1113</v>
      </c>
      <c r="E69" t="s">
        <v>1431</v>
      </c>
      <c r="F69" t="s">
        <v>345</v>
      </c>
      <c r="G69" t="s">
        <v>1432</v>
      </c>
      <c r="H69" t="s">
        <v>2245</v>
      </c>
      <c r="I69" t="s">
        <v>2369</v>
      </c>
      <c r="J69">
        <v>2005</v>
      </c>
      <c r="K69">
        <v>62025</v>
      </c>
      <c r="L69" t="s">
        <v>2370</v>
      </c>
      <c r="M69" t="s">
        <v>2320</v>
      </c>
    </row>
    <row r="70" spans="1:13" x14ac:dyDescent="0.25">
      <c r="A70" t="s">
        <v>1433</v>
      </c>
      <c r="B70" t="s">
        <v>86</v>
      </c>
      <c r="C70" t="s">
        <v>85</v>
      </c>
      <c r="D70" t="s">
        <v>1091</v>
      </c>
      <c r="E70" t="s">
        <v>1434</v>
      </c>
      <c r="F70" t="s">
        <v>85</v>
      </c>
      <c r="G70" t="s">
        <v>1435</v>
      </c>
      <c r="H70" t="s">
        <v>2245</v>
      </c>
      <c r="I70" t="s">
        <v>2371</v>
      </c>
      <c r="J70">
        <v>5131</v>
      </c>
      <c r="K70">
        <v>63007</v>
      </c>
      <c r="L70" t="s">
        <v>2372</v>
      </c>
      <c r="M70" t="s">
        <v>2320</v>
      </c>
    </row>
    <row r="71" spans="1:13" x14ac:dyDescent="0.25">
      <c r="A71" t="s">
        <v>1436</v>
      </c>
      <c r="B71" t="s">
        <v>82</v>
      </c>
      <c r="C71" t="s">
        <v>570</v>
      </c>
      <c r="D71" t="s">
        <v>1139</v>
      </c>
      <c r="E71" t="s">
        <v>1437</v>
      </c>
      <c r="F71" t="s">
        <v>570</v>
      </c>
      <c r="G71" t="s">
        <v>1438</v>
      </c>
      <c r="H71" t="s">
        <v>2245</v>
      </c>
      <c r="I71" t="s">
        <v>2373</v>
      </c>
      <c r="J71">
        <v>2100</v>
      </c>
      <c r="K71">
        <v>63016</v>
      </c>
      <c r="L71" t="s">
        <v>2374</v>
      </c>
      <c r="M71" t="s">
        <v>2320</v>
      </c>
    </row>
    <row r="72" spans="1:13" x14ac:dyDescent="0.25">
      <c r="A72" t="s">
        <v>1439</v>
      </c>
      <c r="B72" t="s">
        <v>264</v>
      </c>
      <c r="C72" t="s">
        <v>263</v>
      </c>
      <c r="D72" t="s">
        <v>1105</v>
      </c>
      <c r="E72" t="s">
        <v>1440</v>
      </c>
      <c r="F72" t="s">
        <v>263</v>
      </c>
      <c r="G72" t="s">
        <v>1441</v>
      </c>
      <c r="H72" t="s">
        <v>2245</v>
      </c>
      <c r="I72" t="s">
        <v>2375</v>
      </c>
      <c r="J72">
        <v>2010</v>
      </c>
      <c r="K72">
        <v>63020</v>
      </c>
      <c r="L72" t="s">
        <v>2376</v>
      </c>
      <c r="M72" t="s">
        <v>2320</v>
      </c>
    </row>
    <row r="73" spans="1:13" x14ac:dyDescent="0.25">
      <c r="A73" t="s">
        <v>1442</v>
      </c>
      <c r="B73" t="s">
        <v>153</v>
      </c>
      <c r="C73" t="s">
        <v>152</v>
      </c>
      <c r="D73" t="s">
        <v>1095</v>
      </c>
      <c r="E73" t="s">
        <v>1443</v>
      </c>
      <c r="F73" t="s">
        <v>152</v>
      </c>
      <c r="G73" t="s">
        <v>1444</v>
      </c>
      <c r="H73" t="s">
        <v>2245</v>
      </c>
      <c r="I73" t="s">
        <v>2377</v>
      </c>
      <c r="J73">
        <v>2211</v>
      </c>
      <c r="K73">
        <v>63014</v>
      </c>
      <c r="L73" t="s">
        <v>2378</v>
      </c>
      <c r="M73" t="s">
        <v>2320</v>
      </c>
    </row>
    <row r="74" spans="1:13" x14ac:dyDescent="0.25">
      <c r="A74" t="s">
        <v>1445</v>
      </c>
      <c r="B74" t="s">
        <v>8</v>
      </c>
      <c r="C74" t="s">
        <v>1446</v>
      </c>
      <c r="D74" t="s">
        <v>1446</v>
      </c>
      <c r="E74" t="s">
        <v>1447</v>
      </c>
      <c r="F74" t="s">
        <v>453</v>
      </c>
      <c r="G74" t="s">
        <v>1448</v>
      </c>
      <c r="H74" t="s">
        <v>2245</v>
      </c>
      <c r="I74" t="s">
        <v>2379</v>
      </c>
      <c r="J74">
        <v>2009</v>
      </c>
      <c r="K74">
        <v>2261</v>
      </c>
      <c r="L74" t="s">
        <v>2380</v>
      </c>
      <c r="M74" t="s">
        <v>2320</v>
      </c>
    </row>
    <row r="75" spans="1:13" x14ac:dyDescent="0.25">
      <c r="A75" t="s">
        <v>1455</v>
      </c>
      <c r="B75" t="s">
        <v>563</v>
      </c>
      <c r="C75" t="s">
        <v>1456</v>
      </c>
      <c r="D75" t="s">
        <v>1457</v>
      </c>
      <c r="E75" t="s">
        <v>1458</v>
      </c>
      <c r="F75" t="s">
        <v>562</v>
      </c>
      <c r="G75" t="s">
        <v>1459</v>
      </c>
      <c r="H75" t="s">
        <v>2245</v>
      </c>
      <c r="I75" t="s">
        <v>2381</v>
      </c>
      <c r="J75">
        <v>2005</v>
      </c>
      <c r="K75">
        <v>62024</v>
      </c>
      <c r="L75" t="s">
        <v>2382</v>
      </c>
      <c r="M75" t="s">
        <v>2320</v>
      </c>
    </row>
    <row r="76" spans="1:13" x14ac:dyDescent="0.25">
      <c r="A76" t="s">
        <v>1471</v>
      </c>
      <c r="B76" t="s">
        <v>93</v>
      </c>
      <c r="C76" t="s">
        <v>1472</v>
      </c>
      <c r="D76" t="s">
        <v>1473</v>
      </c>
      <c r="E76" t="s">
        <v>1474</v>
      </c>
      <c r="F76" t="s">
        <v>92</v>
      </c>
      <c r="G76" t="s">
        <v>1475</v>
      </c>
      <c r="H76" t="s">
        <v>2245</v>
      </c>
      <c r="I76" t="s">
        <v>2383</v>
      </c>
      <c r="J76">
        <v>2220</v>
      </c>
      <c r="K76">
        <v>60000</v>
      </c>
      <c r="L76" t="s">
        <v>2384</v>
      </c>
      <c r="M76" t="s">
        <v>2320</v>
      </c>
    </row>
    <row r="77" spans="1:13" x14ac:dyDescent="0.25">
      <c r="A77" t="s">
        <v>1485</v>
      </c>
      <c r="B77" t="s">
        <v>458</v>
      </c>
      <c r="C77" t="s">
        <v>493</v>
      </c>
      <c r="D77" t="s">
        <v>1124</v>
      </c>
      <c r="E77" t="s">
        <v>1486</v>
      </c>
      <c r="F77" t="s">
        <v>493</v>
      </c>
      <c r="G77" t="s">
        <v>1487</v>
      </c>
      <c r="H77" t="s">
        <v>2245</v>
      </c>
      <c r="I77" t="s">
        <v>2385</v>
      </c>
      <c r="J77">
        <v>2100</v>
      </c>
      <c r="K77">
        <v>63035</v>
      </c>
      <c r="L77" t="s">
        <v>2386</v>
      </c>
      <c r="M77" t="s">
        <v>2320</v>
      </c>
    </row>
    <row r="78" spans="1:13" x14ac:dyDescent="0.25">
      <c r="A78" t="s">
        <v>1527</v>
      </c>
      <c r="B78" t="s">
        <v>61</v>
      </c>
      <c r="C78" t="s">
        <v>60</v>
      </c>
      <c r="D78" t="s">
        <v>1086</v>
      </c>
      <c r="E78" t="s">
        <v>1528</v>
      </c>
      <c r="F78" t="s">
        <v>60</v>
      </c>
      <c r="G78" t="s">
        <v>1529</v>
      </c>
      <c r="H78" t="s">
        <v>2245</v>
      </c>
      <c r="I78" t="s">
        <v>2387</v>
      </c>
      <c r="J78">
        <v>2200</v>
      </c>
      <c r="K78">
        <v>64000</v>
      </c>
      <c r="L78" t="s">
        <v>2388</v>
      </c>
      <c r="M78" t="s">
        <v>2320</v>
      </c>
    </row>
    <row r="79" spans="1:13" x14ac:dyDescent="0.25">
      <c r="A79" t="s">
        <v>1530</v>
      </c>
      <c r="B79" t="s">
        <v>57</v>
      </c>
      <c r="C79" t="s">
        <v>227</v>
      </c>
      <c r="D79" t="s">
        <v>227</v>
      </c>
      <c r="E79" t="s">
        <v>1531</v>
      </c>
      <c r="F79" t="s">
        <v>227</v>
      </c>
      <c r="G79" t="s">
        <v>1532</v>
      </c>
      <c r="H79" t="s">
        <v>2245</v>
      </c>
      <c r="I79" t="s">
        <v>2389</v>
      </c>
      <c r="J79">
        <v>2110</v>
      </c>
      <c r="K79">
        <v>4569</v>
      </c>
      <c r="L79" t="s">
        <v>2390</v>
      </c>
      <c r="M79" t="s">
        <v>2320</v>
      </c>
    </row>
    <row r="80" spans="1:13" x14ac:dyDescent="0.25">
      <c r="A80" t="s">
        <v>1533</v>
      </c>
      <c r="B80" t="s">
        <v>72</v>
      </c>
      <c r="C80" t="s">
        <v>381</v>
      </c>
      <c r="D80" t="s">
        <v>1117</v>
      </c>
      <c r="E80" t="s">
        <v>1534</v>
      </c>
      <c r="F80" t="s">
        <v>381</v>
      </c>
      <c r="G80" t="s">
        <v>1535</v>
      </c>
      <c r="H80" t="s">
        <v>2245</v>
      </c>
      <c r="I80" t="s">
        <v>2391</v>
      </c>
      <c r="J80">
        <v>2009</v>
      </c>
      <c r="K80">
        <v>62018</v>
      </c>
      <c r="L80" t="s">
        <v>2392</v>
      </c>
      <c r="M80" t="s">
        <v>2320</v>
      </c>
    </row>
    <row r="81" spans="1:13" x14ac:dyDescent="0.25">
      <c r="A81" t="s">
        <v>1540</v>
      </c>
      <c r="B81" t="s">
        <v>16</v>
      </c>
      <c r="C81" t="s">
        <v>15</v>
      </c>
      <c r="D81" t="s">
        <v>1541</v>
      </c>
      <c r="E81" t="s">
        <v>1542</v>
      </c>
      <c r="F81" t="s">
        <v>15</v>
      </c>
      <c r="G81" t="s">
        <v>1543</v>
      </c>
      <c r="H81" t="s">
        <v>2245</v>
      </c>
      <c r="I81" t="s">
        <v>2393</v>
      </c>
      <c r="J81">
        <v>2112</v>
      </c>
      <c r="K81">
        <v>61019</v>
      </c>
      <c r="L81" t="s">
        <v>2394</v>
      </c>
      <c r="M81" t="s">
        <v>2320</v>
      </c>
    </row>
    <row r="82" spans="1:13" x14ac:dyDescent="0.25">
      <c r="A82" t="s">
        <v>1544</v>
      </c>
      <c r="B82" t="s">
        <v>110</v>
      </c>
      <c r="C82" t="s">
        <v>440</v>
      </c>
      <c r="D82" t="s">
        <v>1545</v>
      </c>
      <c r="E82" t="s">
        <v>1546</v>
      </c>
      <c r="F82" t="s">
        <v>440</v>
      </c>
      <c r="G82" t="s">
        <v>1547</v>
      </c>
      <c r="H82" t="s">
        <v>2245</v>
      </c>
      <c r="I82" t="s">
        <v>2395</v>
      </c>
      <c r="J82">
        <v>2112</v>
      </c>
      <c r="K82">
        <v>57014</v>
      </c>
      <c r="L82" t="s">
        <v>2396</v>
      </c>
      <c r="M82" t="s">
        <v>2320</v>
      </c>
    </row>
    <row r="83" spans="1:13" x14ac:dyDescent="0.25">
      <c r="A83" t="s">
        <v>1548</v>
      </c>
      <c r="B83" t="s">
        <v>100</v>
      </c>
      <c r="C83" t="s">
        <v>1549</v>
      </c>
      <c r="D83" t="s">
        <v>1550</v>
      </c>
      <c r="E83" t="s">
        <v>1551</v>
      </c>
      <c r="F83" t="s">
        <v>96</v>
      </c>
      <c r="G83" t="s">
        <v>1552</v>
      </c>
      <c r="H83" t="s">
        <v>2245</v>
      </c>
      <c r="I83" t="s">
        <v>2397</v>
      </c>
      <c r="J83">
        <v>2220</v>
      </c>
      <c r="K83">
        <v>64006</v>
      </c>
      <c r="L83" t="s">
        <v>2398</v>
      </c>
      <c r="M83" t="s">
        <v>2320</v>
      </c>
    </row>
    <row r="84" spans="1:13" x14ac:dyDescent="0.25">
      <c r="A84" t="s">
        <v>1553</v>
      </c>
      <c r="B84" t="s">
        <v>67</v>
      </c>
      <c r="C84" t="s">
        <v>66</v>
      </c>
      <c r="D84" t="s">
        <v>1088</v>
      </c>
      <c r="E84" t="s">
        <v>1554</v>
      </c>
      <c r="F84" t="s">
        <v>66</v>
      </c>
      <c r="G84" t="s">
        <v>1555</v>
      </c>
      <c r="H84" t="s">
        <v>2245</v>
      </c>
      <c r="I84" t="s">
        <v>2399</v>
      </c>
      <c r="J84">
        <v>2005</v>
      </c>
      <c r="K84">
        <v>63018</v>
      </c>
      <c r="L84" t="s">
        <v>2400</v>
      </c>
      <c r="M84" t="s">
        <v>2320</v>
      </c>
    </row>
    <row r="85" spans="1:13" x14ac:dyDescent="0.25">
      <c r="A85" t="s">
        <v>1567</v>
      </c>
      <c r="B85" t="s">
        <v>32</v>
      </c>
      <c r="C85" t="s">
        <v>318</v>
      </c>
      <c r="D85" t="s">
        <v>1110</v>
      </c>
      <c r="E85" t="s">
        <v>1568</v>
      </c>
      <c r="F85" t="s">
        <v>318</v>
      </c>
      <c r="G85" t="s">
        <v>1569</v>
      </c>
      <c r="H85" t="s">
        <v>2245</v>
      </c>
      <c r="I85" t="s">
        <v>2401</v>
      </c>
      <c r="J85">
        <v>2221</v>
      </c>
      <c r="K85">
        <v>64007</v>
      </c>
      <c r="L85" t="s">
        <v>2402</v>
      </c>
      <c r="M85" t="s">
        <v>2320</v>
      </c>
    </row>
    <row r="86" spans="1:13" x14ac:dyDescent="0.25">
      <c r="A86" t="s">
        <v>1580</v>
      </c>
      <c r="B86" t="s">
        <v>63</v>
      </c>
      <c r="C86" t="s">
        <v>1581</v>
      </c>
      <c r="D86" t="s">
        <v>1582</v>
      </c>
      <c r="E86" t="s">
        <v>1583</v>
      </c>
      <c r="F86" t="s">
        <v>78</v>
      </c>
      <c r="G86" t="s">
        <v>1584</v>
      </c>
      <c r="H86" t="s">
        <v>2245</v>
      </c>
      <c r="I86" t="s">
        <v>2403</v>
      </c>
      <c r="J86">
        <v>2110</v>
      </c>
      <c r="K86">
        <v>2653</v>
      </c>
      <c r="L86" t="s">
        <v>2404</v>
      </c>
      <c r="M86" t="s">
        <v>2320</v>
      </c>
    </row>
    <row r="87" spans="1:13" x14ac:dyDescent="0.25">
      <c r="A87" t="s">
        <v>1585</v>
      </c>
      <c r="B87" t="s">
        <v>283</v>
      </c>
      <c r="C87" t="s">
        <v>1586</v>
      </c>
      <c r="D87" t="s">
        <v>1587</v>
      </c>
      <c r="E87" t="s">
        <v>1588</v>
      </c>
      <c r="F87" t="s">
        <v>418</v>
      </c>
      <c r="G87" t="s">
        <v>1589</v>
      </c>
      <c r="H87" t="s">
        <v>2245</v>
      </c>
      <c r="I87" t="s">
        <v>2405</v>
      </c>
      <c r="J87">
        <v>2110</v>
      </c>
      <c r="K87">
        <v>55015</v>
      </c>
      <c r="L87" t="s">
        <v>2406</v>
      </c>
      <c r="M87" t="s">
        <v>2320</v>
      </c>
    </row>
    <row r="88" spans="1:13" x14ac:dyDescent="0.25">
      <c r="A88" t="s">
        <v>1590</v>
      </c>
      <c r="B88" t="s">
        <v>588</v>
      </c>
      <c r="C88" t="s">
        <v>1591</v>
      </c>
      <c r="D88" t="s">
        <v>1592</v>
      </c>
      <c r="E88" t="s">
        <v>1593</v>
      </c>
      <c r="F88" t="s">
        <v>586</v>
      </c>
      <c r="G88" t="s">
        <v>1594</v>
      </c>
      <c r="H88" t="s">
        <v>2245</v>
      </c>
      <c r="I88" t="s">
        <v>2407</v>
      </c>
      <c r="J88">
        <v>2110</v>
      </c>
      <c r="K88">
        <v>58021</v>
      </c>
      <c r="L88" t="s">
        <v>2408</v>
      </c>
      <c r="M88" t="s">
        <v>2320</v>
      </c>
    </row>
    <row r="89" spans="1:13" x14ac:dyDescent="0.25">
      <c r="A89" t="s">
        <v>1600</v>
      </c>
      <c r="B89" t="s">
        <v>57</v>
      </c>
      <c r="C89" t="s">
        <v>55</v>
      </c>
      <c r="D89" t="s">
        <v>1085</v>
      </c>
      <c r="E89" t="s">
        <v>1601</v>
      </c>
      <c r="F89" t="s">
        <v>55</v>
      </c>
      <c r="G89" t="s">
        <v>1602</v>
      </c>
      <c r="H89" t="s">
        <v>2245</v>
      </c>
      <c r="I89" t="s">
        <v>2409</v>
      </c>
      <c r="J89">
        <v>2220</v>
      </c>
      <c r="K89">
        <v>5165</v>
      </c>
      <c r="L89" t="s">
        <v>2410</v>
      </c>
      <c r="M89" t="s">
        <v>2320</v>
      </c>
    </row>
    <row r="90" spans="1:13" x14ac:dyDescent="0.25">
      <c r="A90" t="s">
        <v>1603</v>
      </c>
      <c r="B90" t="s">
        <v>306</v>
      </c>
      <c r="C90" t="s">
        <v>305</v>
      </c>
      <c r="D90" t="s">
        <v>1604</v>
      </c>
      <c r="E90" t="s">
        <v>1605</v>
      </c>
      <c r="F90" t="s">
        <v>305</v>
      </c>
      <c r="G90" t="s">
        <v>1606</v>
      </c>
      <c r="H90" t="s">
        <v>2245</v>
      </c>
      <c r="I90" t="s">
        <v>2411</v>
      </c>
      <c r="J90">
        <v>5012</v>
      </c>
      <c r="K90">
        <v>64011</v>
      </c>
      <c r="L90" t="s">
        <v>2412</v>
      </c>
      <c r="M90" t="s">
        <v>2320</v>
      </c>
    </row>
    <row r="91" spans="1:13" x14ac:dyDescent="0.25">
      <c r="A91" t="s">
        <v>1610</v>
      </c>
      <c r="B91" t="s">
        <v>275</v>
      </c>
      <c r="C91" t="s">
        <v>583</v>
      </c>
      <c r="D91" t="s">
        <v>1611</v>
      </c>
      <c r="E91" t="s">
        <v>1612</v>
      </c>
      <c r="F91" t="s">
        <v>583</v>
      </c>
      <c r="G91" t="s">
        <v>1613</v>
      </c>
      <c r="H91" t="s">
        <v>2245</v>
      </c>
      <c r="I91" t="s">
        <v>2413</v>
      </c>
      <c r="J91">
        <v>2200</v>
      </c>
      <c r="K91">
        <v>64010</v>
      </c>
      <c r="L91" t="s">
        <v>2414</v>
      </c>
      <c r="M91" t="s">
        <v>2320</v>
      </c>
    </row>
    <row r="92" spans="1:13" x14ac:dyDescent="0.25">
      <c r="A92" t="s">
        <v>1621</v>
      </c>
      <c r="B92" t="s">
        <v>102</v>
      </c>
      <c r="C92" t="s">
        <v>415</v>
      </c>
      <c r="D92" t="s">
        <v>1119</v>
      </c>
      <c r="E92" t="s">
        <v>1622</v>
      </c>
      <c r="F92" t="s">
        <v>415</v>
      </c>
      <c r="G92" t="s">
        <v>1623</v>
      </c>
      <c r="H92" t="s">
        <v>2245</v>
      </c>
      <c r="I92" t="s">
        <v>2415</v>
      </c>
      <c r="J92">
        <v>2213</v>
      </c>
      <c r="K92">
        <v>62022</v>
      </c>
      <c r="L92" t="s">
        <v>2416</v>
      </c>
      <c r="M92" t="s">
        <v>2320</v>
      </c>
    </row>
    <row r="93" spans="1:13" x14ac:dyDescent="0.25">
      <c r="A93" t="s">
        <v>1624</v>
      </c>
      <c r="B93" t="s">
        <v>585</v>
      </c>
      <c r="C93" t="s">
        <v>584</v>
      </c>
      <c r="D93" t="s">
        <v>1141</v>
      </c>
      <c r="E93" t="s">
        <v>1625</v>
      </c>
      <c r="F93" t="s">
        <v>584</v>
      </c>
      <c r="G93" t="s">
        <v>1626</v>
      </c>
      <c r="H93" t="s">
        <v>2245</v>
      </c>
      <c r="I93" t="s">
        <v>2417</v>
      </c>
      <c r="J93">
        <v>2213</v>
      </c>
      <c r="K93">
        <v>63017</v>
      </c>
      <c r="L93" t="s">
        <v>2418</v>
      </c>
      <c r="M93" t="s">
        <v>2320</v>
      </c>
    </row>
    <row r="94" spans="1:13" x14ac:dyDescent="0.25">
      <c r="A94" t="s">
        <v>1627</v>
      </c>
      <c r="B94" t="s">
        <v>185</v>
      </c>
      <c r="C94" t="s">
        <v>184</v>
      </c>
      <c r="D94" t="s">
        <v>1628</v>
      </c>
      <c r="E94" t="s">
        <v>1629</v>
      </c>
      <c r="F94" t="s">
        <v>184</v>
      </c>
      <c r="G94" t="s">
        <v>1630</v>
      </c>
      <c r="H94" t="s">
        <v>2245</v>
      </c>
      <c r="I94" t="s">
        <v>2419</v>
      </c>
      <c r="J94">
        <v>2213</v>
      </c>
      <c r="K94">
        <v>64012</v>
      </c>
      <c r="L94" t="s">
        <v>2420</v>
      </c>
      <c r="M94" t="s">
        <v>2320</v>
      </c>
    </row>
    <row r="95" spans="1:13" x14ac:dyDescent="0.25">
      <c r="A95" t="s">
        <v>1634</v>
      </c>
      <c r="B95" t="s">
        <v>523</v>
      </c>
      <c r="C95" t="s">
        <v>566</v>
      </c>
      <c r="D95" t="s">
        <v>1138</v>
      </c>
      <c r="E95" t="s">
        <v>1635</v>
      </c>
      <c r="F95" t="s">
        <v>566</v>
      </c>
      <c r="G95" t="s">
        <v>1636</v>
      </c>
      <c r="H95" t="s">
        <v>2245</v>
      </c>
      <c r="I95" t="s">
        <v>2421</v>
      </c>
      <c r="J95">
        <v>2221</v>
      </c>
      <c r="K95">
        <v>63030</v>
      </c>
      <c r="L95" t="s">
        <v>2422</v>
      </c>
      <c r="M95" t="s">
        <v>2320</v>
      </c>
    </row>
    <row r="96" spans="1:13" x14ac:dyDescent="0.25">
      <c r="A96" t="s">
        <v>1637</v>
      </c>
      <c r="B96" t="s">
        <v>90</v>
      </c>
      <c r="C96" t="s">
        <v>1103</v>
      </c>
      <c r="D96" t="s">
        <v>1638</v>
      </c>
      <c r="E96" t="s">
        <v>1639</v>
      </c>
      <c r="F96" t="s">
        <v>247</v>
      </c>
      <c r="G96" t="s">
        <v>1640</v>
      </c>
      <c r="H96" t="s">
        <v>2245</v>
      </c>
      <c r="I96" t="s">
        <v>2423</v>
      </c>
      <c r="J96">
        <v>2221</v>
      </c>
      <c r="K96">
        <v>64019</v>
      </c>
      <c r="L96" t="s">
        <v>2424</v>
      </c>
      <c r="M96" t="s">
        <v>2320</v>
      </c>
    </row>
    <row r="97" spans="1:13" x14ac:dyDescent="0.25">
      <c r="A97" t="s">
        <v>1641</v>
      </c>
      <c r="B97" t="s">
        <v>178</v>
      </c>
      <c r="C97" t="s">
        <v>177</v>
      </c>
      <c r="D97" t="s">
        <v>1642</v>
      </c>
      <c r="E97" t="s">
        <v>1643</v>
      </c>
      <c r="F97" t="s">
        <v>177</v>
      </c>
      <c r="G97" t="s">
        <v>1644</v>
      </c>
      <c r="H97" t="s">
        <v>2245</v>
      </c>
      <c r="I97" t="s">
        <v>2425</v>
      </c>
      <c r="J97">
        <v>2221</v>
      </c>
      <c r="K97">
        <v>64020</v>
      </c>
      <c r="L97" t="s">
        <v>2426</v>
      </c>
      <c r="M97" t="s">
        <v>2320</v>
      </c>
    </row>
    <row r="98" spans="1:13" x14ac:dyDescent="0.25">
      <c r="A98" t="s">
        <v>1648</v>
      </c>
      <c r="B98" t="s">
        <v>37</v>
      </c>
      <c r="C98" t="s">
        <v>1649</v>
      </c>
      <c r="D98" t="s">
        <v>1649</v>
      </c>
      <c r="E98" t="s">
        <v>1650</v>
      </c>
      <c r="F98" t="s">
        <v>255</v>
      </c>
      <c r="G98" t="s">
        <v>1651</v>
      </c>
      <c r="H98" t="s">
        <v>2245</v>
      </c>
      <c r="I98" t="s">
        <v>2427</v>
      </c>
      <c r="J98">
        <v>2220</v>
      </c>
      <c r="K98">
        <v>4206</v>
      </c>
      <c r="L98" t="s">
        <v>2428</v>
      </c>
      <c r="M98" t="s">
        <v>2320</v>
      </c>
    </row>
    <row r="99" spans="1:13" x14ac:dyDescent="0.25">
      <c r="A99" t="s">
        <v>1655</v>
      </c>
      <c r="B99" t="s">
        <v>275</v>
      </c>
      <c r="C99" t="s">
        <v>274</v>
      </c>
      <c r="D99" t="s">
        <v>274</v>
      </c>
      <c r="E99" t="s">
        <v>1656</v>
      </c>
      <c r="F99" t="s">
        <v>274</v>
      </c>
      <c r="G99" t="s">
        <v>1657</v>
      </c>
      <c r="H99" t="s">
        <v>2245</v>
      </c>
      <c r="I99" t="s">
        <v>2429</v>
      </c>
      <c r="J99">
        <v>2220</v>
      </c>
      <c r="K99">
        <v>61029</v>
      </c>
      <c r="L99" t="s">
        <v>2430</v>
      </c>
      <c r="M99" t="s">
        <v>2320</v>
      </c>
    </row>
    <row r="100" spans="1:13" x14ac:dyDescent="0.25">
      <c r="A100" t="s">
        <v>1658</v>
      </c>
      <c r="B100" t="s">
        <v>61</v>
      </c>
      <c r="C100" t="s">
        <v>1659</v>
      </c>
      <c r="D100" t="s">
        <v>1660</v>
      </c>
      <c r="E100" t="s">
        <v>1661</v>
      </c>
      <c r="F100" t="s">
        <v>530</v>
      </c>
      <c r="G100" t="s">
        <v>1662</v>
      </c>
      <c r="H100" t="s">
        <v>2245</v>
      </c>
      <c r="I100" t="s">
        <v>2431</v>
      </c>
      <c r="J100">
        <v>2005</v>
      </c>
      <c r="K100">
        <v>64014</v>
      </c>
      <c r="L100" t="s">
        <v>2432</v>
      </c>
      <c r="M100" t="s">
        <v>2320</v>
      </c>
    </row>
    <row r="101" spans="1:13" x14ac:dyDescent="0.25">
      <c r="A101" t="s">
        <v>1663</v>
      </c>
      <c r="B101" t="s">
        <v>140</v>
      </c>
      <c r="C101" t="s">
        <v>1094</v>
      </c>
      <c r="D101" t="s">
        <v>1664</v>
      </c>
      <c r="E101" t="s">
        <v>1665</v>
      </c>
      <c r="F101" t="s">
        <v>139</v>
      </c>
      <c r="G101" t="s">
        <v>1666</v>
      </c>
      <c r="H101" t="s">
        <v>2245</v>
      </c>
      <c r="I101" t="s">
        <v>2433</v>
      </c>
      <c r="J101">
        <v>2005</v>
      </c>
      <c r="K101">
        <v>64013</v>
      </c>
      <c r="L101" t="s">
        <v>2434</v>
      </c>
      <c r="M101" t="s">
        <v>2320</v>
      </c>
    </row>
    <row r="102" spans="1:13" x14ac:dyDescent="0.25">
      <c r="A102" t="s">
        <v>1682</v>
      </c>
      <c r="B102" t="s">
        <v>236</v>
      </c>
      <c r="C102" t="s">
        <v>235</v>
      </c>
      <c r="D102" t="s">
        <v>235</v>
      </c>
      <c r="E102" t="s">
        <v>1683</v>
      </c>
      <c r="F102" t="s">
        <v>235</v>
      </c>
      <c r="G102" t="s">
        <v>1684</v>
      </c>
      <c r="H102" t="s">
        <v>2245</v>
      </c>
      <c r="I102" t="s">
        <v>2435</v>
      </c>
      <c r="J102">
        <v>2210</v>
      </c>
      <c r="K102">
        <v>57003</v>
      </c>
      <c r="L102" t="s">
        <v>2436</v>
      </c>
      <c r="M102" t="s">
        <v>2320</v>
      </c>
    </row>
    <row r="103" spans="1:13" x14ac:dyDescent="0.25">
      <c r="A103" t="s">
        <v>1827</v>
      </c>
      <c r="B103" t="s">
        <v>257</v>
      </c>
      <c r="C103" t="s">
        <v>255</v>
      </c>
      <c r="D103" t="s">
        <v>1828</v>
      </c>
      <c r="E103" t="s">
        <v>1829</v>
      </c>
      <c r="F103" t="s">
        <v>255</v>
      </c>
      <c r="G103" t="s">
        <v>1830</v>
      </c>
      <c r="H103" t="s">
        <v>2245</v>
      </c>
      <c r="I103" t="s">
        <v>2437</v>
      </c>
      <c r="J103">
        <v>2000</v>
      </c>
      <c r="K103">
        <v>64026</v>
      </c>
      <c r="L103" t="s">
        <v>2438</v>
      </c>
      <c r="M103" t="s">
        <v>2320</v>
      </c>
    </row>
    <row r="104" spans="1:13" x14ac:dyDescent="0.25">
      <c r="A104" t="s">
        <v>1831</v>
      </c>
      <c r="B104" t="s">
        <v>168</v>
      </c>
      <c r="C104" t="s">
        <v>167</v>
      </c>
      <c r="D104" t="s">
        <v>1832</v>
      </c>
      <c r="E104" t="s">
        <v>1833</v>
      </c>
      <c r="F104" t="s">
        <v>167</v>
      </c>
      <c r="G104" t="s">
        <v>1834</v>
      </c>
      <c r="H104" t="s">
        <v>2245</v>
      </c>
      <c r="I104" t="s">
        <v>2439</v>
      </c>
      <c r="J104">
        <v>2214</v>
      </c>
      <c r="K104">
        <v>62026</v>
      </c>
      <c r="L104" t="s">
        <v>2440</v>
      </c>
      <c r="M104" t="s">
        <v>2320</v>
      </c>
    </row>
    <row r="105" spans="1:13" x14ac:dyDescent="0.25">
      <c r="A105" t="s">
        <v>1853</v>
      </c>
      <c r="B105" t="s">
        <v>468</v>
      </c>
      <c r="C105" t="s">
        <v>467</v>
      </c>
      <c r="D105" t="s">
        <v>1854</v>
      </c>
      <c r="E105" t="s">
        <v>1855</v>
      </c>
      <c r="F105" t="s">
        <v>467</v>
      </c>
      <c r="G105" t="s">
        <v>1856</v>
      </c>
      <c r="H105" t="s">
        <v>2245</v>
      </c>
      <c r="I105" t="s">
        <v>2441</v>
      </c>
      <c r="J105">
        <v>2112</v>
      </c>
      <c r="K105">
        <v>58038</v>
      </c>
      <c r="L105" t="s">
        <v>2442</v>
      </c>
      <c r="M105" t="s">
        <v>2320</v>
      </c>
    </row>
    <row r="106" spans="1:13" x14ac:dyDescent="0.25">
      <c r="A106" t="s">
        <v>1895</v>
      </c>
      <c r="B106" t="s">
        <v>580</v>
      </c>
      <c r="C106" t="s">
        <v>579</v>
      </c>
      <c r="D106" t="s">
        <v>579</v>
      </c>
      <c r="E106" t="s">
        <v>1896</v>
      </c>
      <c r="F106" t="s">
        <v>579</v>
      </c>
      <c r="G106" t="s">
        <v>1897</v>
      </c>
      <c r="H106" t="s">
        <v>2245</v>
      </c>
      <c r="I106" t="s">
        <v>2443</v>
      </c>
      <c r="J106">
        <v>2214</v>
      </c>
      <c r="K106">
        <v>2906</v>
      </c>
      <c r="L106" t="s">
        <v>2444</v>
      </c>
      <c r="M106" t="s">
        <v>2320</v>
      </c>
    </row>
    <row r="107" spans="1:13" x14ac:dyDescent="0.25">
      <c r="A107" t="s">
        <v>1898</v>
      </c>
      <c r="B107" t="s">
        <v>183</v>
      </c>
      <c r="C107" t="s">
        <v>181</v>
      </c>
      <c r="D107" t="s">
        <v>181</v>
      </c>
      <c r="E107" t="s">
        <v>1899</v>
      </c>
      <c r="F107" t="s">
        <v>181</v>
      </c>
      <c r="G107" t="s">
        <v>1900</v>
      </c>
      <c r="H107" t="s">
        <v>2245</v>
      </c>
      <c r="I107" t="s">
        <v>2445</v>
      </c>
      <c r="J107">
        <v>2214</v>
      </c>
      <c r="K107">
        <v>60016</v>
      </c>
      <c r="L107" t="s">
        <v>2446</v>
      </c>
      <c r="M107" t="s">
        <v>2320</v>
      </c>
    </row>
    <row r="108" spans="1:13" x14ac:dyDescent="0.25">
      <c r="A108" t="s">
        <v>1906</v>
      </c>
      <c r="B108" t="s">
        <v>528</v>
      </c>
      <c r="C108" t="s">
        <v>527</v>
      </c>
      <c r="D108" t="s">
        <v>527</v>
      </c>
      <c r="E108" t="s">
        <v>1907</v>
      </c>
      <c r="F108" t="s">
        <v>527</v>
      </c>
      <c r="G108" t="s">
        <v>1908</v>
      </c>
      <c r="H108" t="s">
        <v>2245</v>
      </c>
      <c r="I108" t="s">
        <v>2447</v>
      </c>
      <c r="J108">
        <v>5011</v>
      </c>
      <c r="K108">
        <v>65010</v>
      </c>
      <c r="L108" t="s">
        <v>2448</v>
      </c>
      <c r="M108" t="s">
        <v>2320</v>
      </c>
    </row>
    <row r="109" spans="1:13" x14ac:dyDescent="0.25">
      <c r="A109" t="s">
        <v>1909</v>
      </c>
      <c r="B109" t="s">
        <v>86</v>
      </c>
      <c r="C109" t="s">
        <v>241</v>
      </c>
      <c r="D109" t="s">
        <v>1910</v>
      </c>
      <c r="E109" t="s">
        <v>1911</v>
      </c>
      <c r="F109" t="s">
        <v>241</v>
      </c>
      <c r="G109" t="s">
        <v>1912</v>
      </c>
      <c r="H109" t="s">
        <v>2245</v>
      </c>
      <c r="I109" t="s">
        <v>2449</v>
      </c>
      <c r="J109">
        <v>2110</v>
      </c>
      <c r="K109">
        <v>61002</v>
      </c>
      <c r="L109" t="s">
        <v>2450</v>
      </c>
      <c r="M109" t="s">
        <v>2320</v>
      </c>
    </row>
    <row r="110" spans="1:13" x14ac:dyDescent="0.25">
      <c r="A110" t="s">
        <v>1916</v>
      </c>
      <c r="B110" t="s">
        <v>300</v>
      </c>
      <c r="C110" t="s">
        <v>361</v>
      </c>
      <c r="D110" t="s">
        <v>1917</v>
      </c>
      <c r="E110" t="s">
        <v>1918</v>
      </c>
      <c r="F110" t="s">
        <v>361</v>
      </c>
      <c r="G110" t="s">
        <v>1919</v>
      </c>
      <c r="H110" t="s">
        <v>2245</v>
      </c>
      <c r="I110" t="s">
        <v>2451</v>
      </c>
      <c r="J110">
        <v>2009</v>
      </c>
      <c r="K110">
        <v>65016</v>
      </c>
      <c r="L110" t="s">
        <v>2452</v>
      </c>
      <c r="M110" t="s">
        <v>2320</v>
      </c>
    </row>
    <row r="111" spans="1:13" x14ac:dyDescent="0.25">
      <c r="A111" t="s">
        <v>1920</v>
      </c>
      <c r="B111" t="s">
        <v>18</v>
      </c>
      <c r="C111" t="s">
        <v>295</v>
      </c>
      <c r="D111" t="s">
        <v>1921</v>
      </c>
      <c r="E111" t="s">
        <v>1922</v>
      </c>
      <c r="F111" t="s">
        <v>295</v>
      </c>
      <c r="G111" t="s">
        <v>1923</v>
      </c>
      <c r="H111" t="s">
        <v>2245</v>
      </c>
      <c r="I111" t="s">
        <v>2453</v>
      </c>
      <c r="J111">
        <v>2220</v>
      </c>
      <c r="K111">
        <v>65015</v>
      </c>
      <c r="L111" t="s">
        <v>2454</v>
      </c>
      <c r="M111" t="s">
        <v>2320</v>
      </c>
    </row>
    <row r="112" spans="1:13" x14ac:dyDescent="0.25">
      <c r="A112" t="s">
        <v>1924</v>
      </c>
      <c r="B112" t="s">
        <v>240</v>
      </c>
      <c r="C112" t="s">
        <v>239</v>
      </c>
      <c r="D112" t="s">
        <v>1925</v>
      </c>
      <c r="E112" t="s">
        <v>1926</v>
      </c>
      <c r="F112" t="s">
        <v>239</v>
      </c>
      <c r="G112" t="s">
        <v>1927</v>
      </c>
      <c r="H112" t="s">
        <v>2245</v>
      </c>
      <c r="I112" t="s">
        <v>2455</v>
      </c>
      <c r="J112">
        <v>2213</v>
      </c>
      <c r="K112">
        <v>65020</v>
      </c>
      <c r="L112" t="s">
        <v>2456</v>
      </c>
      <c r="M112" t="s">
        <v>2320</v>
      </c>
    </row>
    <row r="113" spans="1:13" x14ac:dyDescent="0.25">
      <c r="A113" t="s">
        <v>1928</v>
      </c>
      <c r="B113" t="s">
        <v>72</v>
      </c>
      <c r="C113" t="s">
        <v>1929</v>
      </c>
      <c r="D113" t="s">
        <v>1930</v>
      </c>
      <c r="E113" t="s">
        <v>1931</v>
      </c>
      <c r="F113" t="s">
        <v>551</v>
      </c>
      <c r="G113" t="s">
        <v>1932</v>
      </c>
      <c r="H113" t="s">
        <v>2245</v>
      </c>
      <c r="I113" t="s">
        <v>2457</v>
      </c>
      <c r="J113">
        <v>2005</v>
      </c>
      <c r="K113">
        <v>65019</v>
      </c>
      <c r="L113" t="s">
        <v>2458</v>
      </c>
      <c r="M113" t="s">
        <v>2320</v>
      </c>
    </row>
    <row r="114" spans="1:13" x14ac:dyDescent="0.25">
      <c r="A114" t="s">
        <v>1933</v>
      </c>
      <c r="B114" t="s">
        <v>208</v>
      </c>
      <c r="C114" t="s">
        <v>207</v>
      </c>
      <c r="D114" t="s">
        <v>1934</v>
      </c>
      <c r="E114" t="s">
        <v>1935</v>
      </c>
      <c r="F114" t="s">
        <v>207</v>
      </c>
      <c r="G114" t="s">
        <v>1936</v>
      </c>
      <c r="H114" t="s">
        <v>2245</v>
      </c>
      <c r="I114" t="s">
        <v>2459</v>
      </c>
      <c r="J114">
        <v>2005</v>
      </c>
      <c r="K114">
        <v>65018</v>
      </c>
      <c r="L114" t="s">
        <v>2460</v>
      </c>
      <c r="M114" t="s">
        <v>2320</v>
      </c>
    </row>
    <row r="115" spans="1:13" x14ac:dyDescent="0.25">
      <c r="A115" t="s">
        <v>2028</v>
      </c>
      <c r="B115" t="s">
        <v>219</v>
      </c>
      <c r="C115" t="s">
        <v>307</v>
      </c>
      <c r="D115" t="s">
        <v>2029</v>
      </c>
      <c r="E115" t="s">
        <v>1937</v>
      </c>
      <c r="F115" t="s">
        <v>307</v>
      </c>
      <c r="G115" t="s">
        <v>1938</v>
      </c>
      <c r="H115" t="s">
        <v>2245</v>
      </c>
      <c r="I115" t="s">
        <v>2461</v>
      </c>
      <c r="J115">
        <v>2008</v>
      </c>
      <c r="K115">
        <v>65017</v>
      </c>
      <c r="L115" t="s">
        <v>2462</v>
      </c>
      <c r="M115" t="s">
        <v>2320</v>
      </c>
    </row>
    <row r="116" spans="1:13" x14ac:dyDescent="0.25">
      <c r="A116" t="s">
        <v>1939</v>
      </c>
      <c r="B116" t="s">
        <v>86</v>
      </c>
      <c r="C116" t="s">
        <v>250</v>
      </c>
      <c r="D116" t="s">
        <v>1940</v>
      </c>
      <c r="E116" t="s">
        <v>1941</v>
      </c>
      <c r="F116" t="s">
        <v>250</v>
      </c>
      <c r="G116" t="s">
        <v>1942</v>
      </c>
      <c r="H116" t="s">
        <v>2245</v>
      </c>
      <c r="I116" t="s">
        <v>2463</v>
      </c>
      <c r="J116">
        <v>2221</v>
      </c>
      <c r="K116">
        <v>65023</v>
      </c>
      <c r="L116" t="s">
        <v>2464</v>
      </c>
      <c r="M116" t="s">
        <v>2320</v>
      </c>
    </row>
    <row r="117" spans="1:13" x14ac:dyDescent="0.25">
      <c r="A117" t="s">
        <v>1965</v>
      </c>
      <c r="B117" t="s">
        <v>105</v>
      </c>
      <c r="C117" t="s">
        <v>104</v>
      </c>
      <c r="D117" t="s">
        <v>1966</v>
      </c>
      <c r="E117" t="s">
        <v>1967</v>
      </c>
      <c r="F117" t="s">
        <v>104</v>
      </c>
      <c r="G117" t="s">
        <v>1968</v>
      </c>
      <c r="H117" t="s">
        <v>2245</v>
      </c>
      <c r="I117" t="s">
        <v>2465</v>
      </c>
      <c r="J117">
        <v>9029</v>
      </c>
      <c r="K117">
        <v>65035</v>
      </c>
      <c r="L117" t="s">
        <v>2466</v>
      </c>
      <c r="M117" t="s">
        <v>2320</v>
      </c>
    </row>
    <row r="118" spans="1:13" x14ac:dyDescent="0.25">
      <c r="A118" t="s">
        <v>1974</v>
      </c>
      <c r="B118" t="s">
        <v>174</v>
      </c>
      <c r="C118" t="s">
        <v>173</v>
      </c>
      <c r="D118" t="s">
        <v>1975</v>
      </c>
      <c r="E118" t="s">
        <v>1976</v>
      </c>
      <c r="F118" t="s">
        <v>173</v>
      </c>
      <c r="G118" t="s">
        <v>1977</v>
      </c>
      <c r="H118" t="s">
        <v>2245</v>
      </c>
      <c r="I118" t="s">
        <v>2467</v>
      </c>
      <c r="J118">
        <v>2116</v>
      </c>
      <c r="K118">
        <v>53477</v>
      </c>
      <c r="L118" t="s">
        <v>2468</v>
      </c>
      <c r="M118" t="s">
        <v>2320</v>
      </c>
    </row>
    <row r="119" spans="1:13" x14ac:dyDescent="0.25">
      <c r="A119" t="s">
        <v>1982</v>
      </c>
      <c r="B119" t="s">
        <v>392</v>
      </c>
      <c r="C119" t="s">
        <v>1983</v>
      </c>
      <c r="D119" t="s">
        <v>1984</v>
      </c>
      <c r="E119" t="s">
        <v>1985</v>
      </c>
      <c r="F119" t="s">
        <v>391</v>
      </c>
      <c r="G119" t="s">
        <v>1986</v>
      </c>
      <c r="H119" t="s">
        <v>2245</v>
      </c>
      <c r="I119" t="s">
        <v>2469</v>
      </c>
      <c r="J119">
        <v>2009</v>
      </c>
      <c r="K119">
        <v>65033</v>
      </c>
      <c r="L119" t="s">
        <v>2470</v>
      </c>
      <c r="M119" t="s">
        <v>2320</v>
      </c>
    </row>
    <row r="120" spans="1:13" x14ac:dyDescent="0.25">
      <c r="A120" t="s">
        <v>1987</v>
      </c>
      <c r="B120" t="s">
        <v>554</v>
      </c>
      <c r="C120" t="s">
        <v>553</v>
      </c>
      <c r="D120" t="s">
        <v>1988</v>
      </c>
      <c r="E120" t="s">
        <v>1989</v>
      </c>
      <c r="F120" t="s">
        <v>553</v>
      </c>
      <c r="G120" t="s">
        <v>1990</v>
      </c>
      <c r="H120" t="s">
        <v>2245</v>
      </c>
      <c r="I120" t="s">
        <v>2471</v>
      </c>
      <c r="J120">
        <v>2004</v>
      </c>
      <c r="K120">
        <v>65038</v>
      </c>
      <c r="L120" t="s">
        <v>2472</v>
      </c>
      <c r="M120" t="s">
        <v>2320</v>
      </c>
    </row>
    <row r="121" spans="1:13" x14ac:dyDescent="0.25">
      <c r="A121" t="s">
        <v>2030</v>
      </c>
      <c r="B121" t="s">
        <v>320</v>
      </c>
      <c r="C121" t="s">
        <v>319</v>
      </c>
      <c r="D121" t="s">
        <v>2001</v>
      </c>
      <c r="E121" t="s">
        <v>2002</v>
      </c>
      <c r="F121" t="s">
        <v>319</v>
      </c>
      <c r="G121" t="s">
        <v>2003</v>
      </c>
      <c r="H121" t="s">
        <v>2245</v>
      </c>
      <c r="I121" t="s">
        <v>2473</v>
      </c>
      <c r="J121">
        <v>2221</v>
      </c>
      <c r="K121">
        <v>66002</v>
      </c>
      <c r="L121" t="s">
        <v>2474</v>
      </c>
      <c r="M121" t="s">
        <v>2320</v>
      </c>
    </row>
    <row r="122" spans="1:13" x14ac:dyDescent="0.25">
      <c r="A122" t="s">
        <v>2031</v>
      </c>
      <c r="B122" t="s">
        <v>1513</v>
      </c>
      <c r="C122" t="s">
        <v>2032</v>
      </c>
      <c r="D122" t="s">
        <v>1142</v>
      </c>
      <c r="E122" t="s">
        <v>2021</v>
      </c>
      <c r="F122" t="s">
        <v>2032</v>
      </c>
      <c r="G122" t="s">
        <v>2022</v>
      </c>
      <c r="H122" t="s">
        <v>2245</v>
      </c>
      <c r="I122" t="s">
        <v>2486</v>
      </c>
      <c r="J122">
        <v>5131</v>
      </c>
      <c r="K122">
        <v>66007</v>
      </c>
      <c r="L122" t="s">
        <v>2487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Abacus</vt:lpstr>
      <vt:lpstr>Safecom</vt:lpstr>
      <vt:lpstr>ActiveDirectory</vt:lpstr>
      <vt:lpstr>Manuelle Korrekturen</vt:lpstr>
      <vt:lpstr>Tabelle1</vt:lpstr>
      <vt:lpstr>Safecom!ExterneDaten_1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Rotz Janik</dc:creator>
  <cp:lastModifiedBy> </cp:lastModifiedBy>
  <dcterms:created xsi:type="dcterms:W3CDTF">2013-01-04T12:16:53Z</dcterms:created>
  <dcterms:modified xsi:type="dcterms:W3CDTF">2013-01-09T12:43:26Z</dcterms:modified>
</cp:coreProperties>
</file>