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a\Desktop\5TO BACHS\"/>
    </mc:Choice>
  </mc:AlternateContent>
  <xr:revisionPtr revIDLastSave="0" documentId="8_{E71CCC1D-08BD-4885-85C0-8D68979E7D46}" xr6:coauthVersionLast="47" xr6:coauthVersionMax="47" xr10:uidLastSave="{00000000-0000-0000-0000-000000000000}"/>
  <bookViews>
    <workbookView xWindow="2304" yWindow="2304" windowWidth="17280" windowHeight="8880" activeTab="1" xr2:uid="{88D2D166-6FCB-4FE0-A743-2DE0975567BB}"/>
  </bookViews>
  <sheets>
    <sheet name="Listado de Premios" sheetId="1" r:id="rId1"/>
    <sheet name="Modelos Autos 202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3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2" i="2"/>
  <c r="B3" i="2"/>
  <c r="B4" i="2"/>
  <c r="B5" i="2"/>
  <c r="B6" i="2"/>
  <c r="B7" i="2"/>
  <c r="B8" i="2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D3" i="1"/>
  <c r="E3" i="1"/>
  <c r="E4" i="1"/>
  <c r="E5" i="1"/>
  <c r="E6" i="1"/>
  <c r="E7" i="1"/>
  <c r="E8" i="1"/>
  <c r="E2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<sst xmlns="http://schemas.openxmlformats.org/spreadsheetml/2006/main" count="38" uniqueCount="25">
  <si>
    <t xml:space="preserve">Nombres </t>
  </si>
  <si>
    <t>Concurso</t>
  </si>
  <si>
    <t>Puntos</t>
  </si>
  <si>
    <t>Dolares Ganados</t>
  </si>
  <si>
    <t>Agenda</t>
  </si>
  <si>
    <t xml:space="preserve">Reloj </t>
  </si>
  <si>
    <t>Premio Extra</t>
  </si>
  <si>
    <t>Juan Lopez</t>
  </si>
  <si>
    <t>Sara García</t>
  </si>
  <si>
    <t xml:space="preserve">Rebeca Ferrer </t>
  </si>
  <si>
    <t>Luis Atienza</t>
  </si>
  <si>
    <t>Ramon Gutierrez</t>
  </si>
  <si>
    <t>Nombre</t>
  </si>
  <si>
    <t>E Ganados</t>
  </si>
  <si>
    <t>Valor Premio Extra</t>
  </si>
  <si>
    <t>Juan López</t>
  </si>
  <si>
    <t>Rebeca Ferrer</t>
  </si>
  <si>
    <t>Modelo Vendido</t>
  </si>
  <si>
    <t>Mercedes 321</t>
  </si>
  <si>
    <t>Ford 202</t>
  </si>
  <si>
    <t>Peugeot 105</t>
  </si>
  <si>
    <t>Precio Base</t>
  </si>
  <si>
    <t>Forma de Pago</t>
  </si>
  <si>
    <t>Descuento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</si>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</sst>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79C3-D614-40A2-ACB6-46982B37E819}">
  <dimension ref="A1:G19"/>
  <sheetViews>
    <sheetView workbookViewId="0">
      <selection activeCell="C18" sqref="C18"/>
    </sheetView>
  </sheetViews>
  <sheetFormatPr baseColWidth="10" defaultRowHeight="14.4" x14ac:dyDescent="0.3"/>
  <cols>
    <col min="1" max="1" width="16.21875" customWidth="1"/>
    <col min="4" max="4" width="14.88671875" customWidth="1"/>
    <col min="5" max="5" width="12.5546875" customWidth="1"/>
    <col min="7" max="7" width="12.6640625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4" t="s">
        <v>7</v>
      </c>
      <c r="B2" s="1">
        <v>1</v>
      </c>
      <c r="C2" s="1">
        <v>60</v>
      </c>
      <c r="D2" s="1" t="str">
        <f>IF(C2&gt;=50,"4","2")</f>
        <v>4</v>
      </c>
      <c r="E2" s="1" t="str">
        <f>IF(B2=1,"Si","")</f>
        <v>Si</v>
      </c>
      <c r="F2" s="1" t="str">
        <f>IF(E2="Si","No","Si")</f>
        <v>No</v>
      </c>
      <c r="G2" s="1" t="str">
        <f>IF(C2&gt;=100,"Viaje a Paris","Otra Vez Será")</f>
        <v>Otra Vez Será</v>
      </c>
    </row>
    <row r="3" spans="1:7" x14ac:dyDescent="0.3">
      <c r="A3" s="4" t="s">
        <v>8</v>
      </c>
      <c r="B3" s="1">
        <v>2</v>
      </c>
      <c r="C3" s="1">
        <v>150</v>
      </c>
      <c r="D3" s="1" t="str">
        <f>IF(C3&gt;=50,"4",G13)</f>
        <v>4</v>
      </c>
      <c r="E3" s="1" t="str">
        <f t="shared" ref="E3:E8" si="0">IF(B3=1,"Si","")</f>
        <v/>
      </c>
      <c r="F3" s="1" t="str">
        <f t="shared" ref="F3:F8" si="1">IF(E3="Si","No","Si")</f>
        <v>Si</v>
      </c>
      <c r="G3" s="1" t="str">
        <f t="shared" ref="G3:G8" si="2">IF(C3&gt;=100,"Viaje a Paris","Otra Vez Será")</f>
        <v>Viaje a Paris</v>
      </c>
    </row>
    <row r="4" spans="1:7" x14ac:dyDescent="0.3">
      <c r="A4" s="4" t="s">
        <v>7</v>
      </c>
      <c r="B4" s="1">
        <v>2</v>
      </c>
      <c r="C4" s="1">
        <v>120</v>
      </c>
      <c r="D4" s="1" t="str">
        <f t="shared" ref="D4:D8" si="3">IF(C4&gt;=50,"4","2")</f>
        <v>4</v>
      </c>
      <c r="E4" s="1" t="str">
        <f t="shared" si="0"/>
        <v/>
      </c>
      <c r="F4" s="1" t="str">
        <f t="shared" si="1"/>
        <v>Si</v>
      </c>
      <c r="G4" s="1" t="str">
        <f t="shared" si="2"/>
        <v>Viaje a Paris</v>
      </c>
    </row>
    <row r="5" spans="1:7" x14ac:dyDescent="0.3">
      <c r="A5" s="4" t="s">
        <v>9</v>
      </c>
      <c r="B5" s="1">
        <v>3</v>
      </c>
      <c r="C5" s="1">
        <v>30</v>
      </c>
      <c r="D5" s="1" t="str">
        <f t="shared" si="3"/>
        <v>2</v>
      </c>
      <c r="E5" s="1" t="str">
        <f t="shared" si="0"/>
        <v/>
      </c>
      <c r="F5" s="1" t="str">
        <f t="shared" si="1"/>
        <v>Si</v>
      </c>
      <c r="G5" s="1" t="str">
        <f t="shared" si="2"/>
        <v>Otra Vez Será</v>
      </c>
    </row>
    <row r="6" spans="1:7" x14ac:dyDescent="0.3">
      <c r="A6" s="4" t="s">
        <v>10</v>
      </c>
      <c r="B6" s="1">
        <v>1</v>
      </c>
      <c r="C6" s="1">
        <v>90</v>
      </c>
      <c r="D6" s="1" t="str">
        <f t="shared" si="3"/>
        <v>4</v>
      </c>
      <c r="E6" s="1" t="str">
        <f t="shared" si="0"/>
        <v>Si</v>
      </c>
      <c r="F6" s="1" t="str">
        <f t="shared" si="1"/>
        <v>No</v>
      </c>
      <c r="G6" s="1" t="str">
        <f t="shared" si="2"/>
        <v>Otra Vez Será</v>
      </c>
    </row>
    <row r="7" spans="1:7" x14ac:dyDescent="0.3">
      <c r="A7" s="4" t="s">
        <v>9</v>
      </c>
      <c r="B7" s="1">
        <v>2</v>
      </c>
      <c r="C7" s="1">
        <v>120</v>
      </c>
      <c r="D7" s="1" t="str">
        <f t="shared" si="3"/>
        <v>4</v>
      </c>
      <c r="E7" s="1" t="str">
        <f t="shared" si="0"/>
        <v/>
      </c>
      <c r="F7" s="1" t="str">
        <f t="shared" si="1"/>
        <v>Si</v>
      </c>
      <c r="G7" s="1" t="str">
        <f t="shared" si="2"/>
        <v>Viaje a Paris</v>
      </c>
    </row>
    <row r="8" spans="1:7" x14ac:dyDescent="0.3">
      <c r="A8" s="4" t="s">
        <v>11</v>
      </c>
      <c r="B8" s="1">
        <v>3</v>
      </c>
      <c r="C8" s="1">
        <v>60</v>
      </c>
      <c r="D8" s="1" t="str">
        <f t="shared" si="3"/>
        <v>4</v>
      </c>
      <c r="E8" s="1" t="str">
        <f t="shared" si="0"/>
        <v/>
      </c>
      <c r="F8" s="1" t="str">
        <f t="shared" si="1"/>
        <v>Si</v>
      </c>
      <c r="G8" s="1" t="str">
        <f t="shared" si="2"/>
        <v>Otra Vez Será</v>
      </c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3" spans="1:7" ht="18" customHeight="1" x14ac:dyDescent="0.3">
      <c r="A13" s="4" t="s">
        <v>12</v>
      </c>
      <c r="B13" s="4" t="s">
        <v>15</v>
      </c>
      <c r="C13" s="4" t="s">
        <v>8</v>
      </c>
      <c r="D13" s="4" t="s">
        <v>7</v>
      </c>
      <c r="E13" s="4" t="s">
        <v>16</v>
      </c>
      <c r="F13" s="4" t="s">
        <v>10</v>
      </c>
      <c r="G13" s="4" t="s">
        <v>16</v>
      </c>
    </row>
    <row r="14" spans="1:7" x14ac:dyDescent="0.3">
      <c r="A14" s="4" t="s">
        <v>1</v>
      </c>
      <c r="B14" s="1">
        <v>1</v>
      </c>
      <c r="C14" s="1">
        <v>2</v>
      </c>
      <c r="D14" s="1">
        <v>2</v>
      </c>
      <c r="E14" s="1">
        <v>3</v>
      </c>
      <c r="F14" s="1">
        <v>1</v>
      </c>
      <c r="G14" s="1">
        <v>2</v>
      </c>
    </row>
    <row r="15" spans="1:7" x14ac:dyDescent="0.3">
      <c r="A15" s="4" t="s">
        <v>2</v>
      </c>
      <c r="B15" s="1">
        <v>60</v>
      </c>
      <c r="C15" s="1">
        <v>150</v>
      </c>
      <c r="D15" s="1">
        <v>120</v>
      </c>
      <c r="E15" s="1">
        <v>30</v>
      </c>
      <c r="F15" s="1">
        <v>90</v>
      </c>
      <c r="G15" s="1">
        <v>120</v>
      </c>
    </row>
    <row r="16" spans="1:7" x14ac:dyDescent="0.3">
      <c r="A16" s="4" t="s">
        <v>13</v>
      </c>
      <c r="B16" s="1" t="str">
        <f>IF(B15&gt;=80,"1500","0")</f>
        <v>0</v>
      </c>
      <c r="C16" s="1" t="str">
        <f t="shared" ref="C16:G16" si="4">IF(C15&gt;=80,"1500","0")</f>
        <v>1500</v>
      </c>
      <c r="D16" s="1" t="str">
        <f t="shared" si="4"/>
        <v>1500</v>
      </c>
      <c r="E16" s="1" t="str">
        <f t="shared" si="4"/>
        <v>0</v>
      </c>
      <c r="F16" s="1" t="str">
        <f t="shared" si="4"/>
        <v>1500</v>
      </c>
      <c r="G16" s="1" t="str">
        <f t="shared" si="4"/>
        <v>1500</v>
      </c>
    </row>
    <row r="17" spans="1:7" x14ac:dyDescent="0.3">
      <c r="A17" s="4" t="s">
        <v>6</v>
      </c>
      <c r="B17" s="1" t="str">
        <f>IF(B15&gt;=120,"Agenda","Reloj")</f>
        <v>Reloj</v>
      </c>
      <c r="C17" s="1" t="str">
        <f t="shared" ref="C17:G17" si="5">IF(C15&gt;=120,"Agenda","Reloj")</f>
        <v>Agenda</v>
      </c>
      <c r="D17" s="1" t="str">
        <f t="shared" si="5"/>
        <v>Agenda</v>
      </c>
      <c r="E17" s="1" t="str">
        <f t="shared" si="5"/>
        <v>Reloj</v>
      </c>
      <c r="F17" s="1" t="str">
        <f t="shared" si="5"/>
        <v>Reloj</v>
      </c>
      <c r="G17" s="1" t="str">
        <f t="shared" si="5"/>
        <v>Agenda</v>
      </c>
    </row>
    <row r="18" spans="1:7" x14ac:dyDescent="0.3">
      <c r="A18" s="5" t="s">
        <v>14</v>
      </c>
      <c r="B18" s="2" t="str">
        <f>IF(B17="Reloj","60","180")</f>
        <v>60</v>
      </c>
      <c r="C18" s="2" t="str">
        <f t="shared" ref="C18:G18" si="6">IF(C17="Reloj","60","180")</f>
        <v>180</v>
      </c>
      <c r="D18" s="2" t="str">
        <f t="shared" si="6"/>
        <v>180</v>
      </c>
      <c r="E18" s="2" t="str">
        <f t="shared" si="6"/>
        <v>60</v>
      </c>
      <c r="F18" s="2" t="str">
        <f t="shared" si="6"/>
        <v>60</v>
      </c>
      <c r="G18" s="2" t="str">
        <f t="shared" si="6"/>
        <v>180</v>
      </c>
    </row>
    <row r="19" spans="1:7" x14ac:dyDescent="0.3">
      <c r="A19" s="3"/>
      <c r="B19" s="3"/>
      <c r="C19" s="3"/>
      <c r="D19" s="3"/>
      <c r="E19" s="3"/>
      <c r="F19" s="3"/>
      <c r="G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9653-DDF3-4BC6-809A-680E675A12E6}">
  <dimension ref="A1:E8"/>
  <sheetViews>
    <sheetView tabSelected="1" workbookViewId="0">
      <selection activeCell="F3" sqref="F3"/>
    </sheetView>
  </sheetViews>
  <sheetFormatPr baseColWidth="10" defaultRowHeight="14.4" x14ac:dyDescent="0.3"/>
  <cols>
    <col min="1" max="1" width="14.44140625" bestFit="1" customWidth="1"/>
    <col min="3" max="3" width="13.109375" bestFit="1" customWidth="1"/>
  </cols>
  <sheetData>
    <row r="1" spans="1:5" x14ac:dyDescent="0.3">
      <c r="A1" s="4" t="s">
        <v>17</v>
      </c>
      <c r="B1" s="4" t="s">
        <v>21</v>
      </c>
      <c r="C1" s="4" t="s">
        <v>22</v>
      </c>
      <c r="D1" s="4" t="s">
        <v>23</v>
      </c>
      <c r="E1" s="4" t="s">
        <v>24</v>
      </c>
    </row>
    <row r="2" spans="1:5" x14ac:dyDescent="0.3">
      <c r="A2" s="6" t="s">
        <v>18</v>
      </c>
      <c r="B2" s="1" t="str">
        <f>IF(A2="Mercedes 321","10506","7230")</f>
        <v>10506</v>
      </c>
      <c r="C2" s="1" t="str">
        <f>IF(B2="10506","Aplazado","Al Contado")</f>
        <v>Aplazado</v>
      </c>
      <c r="D2" s="1" t="str">
        <f>IF(C2="Aplazado","","5%")</f>
        <v/>
      </c>
      <c r="E2" s="1"/>
    </row>
    <row r="3" spans="1:5" x14ac:dyDescent="0.3">
      <c r="A3" s="6" t="s">
        <v>19</v>
      </c>
      <c r="B3" s="1" t="str">
        <f t="shared" ref="B3:B8" si="0">IF(A3="Mercedes 321","10506","7230")</f>
        <v>7230</v>
      </c>
      <c r="C3" s="1" t="str">
        <f t="shared" ref="C3:C8" si="1">IF(B3="10506","Aplazado","Al Contado")</f>
        <v>Al Contado</v>
      </c>
      <c r="D3" s="1" t="str">
        <f t="shared" ref="D3:D8" si="2">IF(C3="Aplazado","","5%")</f>
        <v>5%</v>
      </c>
      <c r="E3" s="1">
        <f>IF(D3="5%",B3*0.5,"")</f>
        <v>3615</v>
      </c>
    </row>
    <row r="4" spans="1:5" x14ac:dyDescent="0.3">
      <c r="A4" s="6" t="s">
        <v>20</v>
      </c>
      <c r="B4" s="1" t="str">
        <f t="shared" si="0"/>
        <v>7230</v>
      </c>
      <c r="C4" s="1" t="str">
        <f t="shared" si="1"/>
        <v>Al Contado</v>
      </c>
      <c r="D4" s="1" t="str">
        <f t="shared" si="2"/>
        <v>5%</v>
      </c>
      <c r="E4" s="1">
        <f t="shared" ref="E4:E8" si="3">IF(D4="5%",B4*0.5,"")</f>
        <v>3615</v>
      </c>
    </row>
    <row r="5" spans="1:5" x14ac:dyDescent="0.3">
      <c r="A5" s="6" t="s">
        <v>19</v>
      </c>
      <c r="B5" s="1" t="str">
        <f t="shared" si="0"/>
        <v>7230</v>
      </c>
      <c r="C5" s="1" t="str">
        <f t="shared" si="1"/>
        <v>Al Contado</v>
      </c>
      <c r="D5" s="1" t="str">
        <f t="shared" si="2"/>
        <v>5%</v>
      </c>
      <c r="E5" s="1">
        <f t="shared" si="3"/>
        <v>3615</v>
      </c>
    </row>
    <row r="6" spans="1:5" x14ac:dyDescent="0.3">
      <c r="A6" s="6" t="s">
        <v>18</v>
      </c>
      <c r="B6" s="1" t="str">
        <f t="shared" si="0"/>
        <v>10506</v>
      </c>
      <c r="C6" s="1" t="str">
        <f t="shared" si="1"/>
        <v>Aplazado</v>
      </c>
      <c r="D6" s="1" t="str">
        <f t="shared" si="2"/>
        <v/>
      </c>
      <c r="E6" s="1" t="str">
        <f t="shared" si="3"/>
        <v/>
      </c>
    </row>
    <row r="7" spans="1:5" x14ac:dyDescent="0.3">
      <c r="A7" s="6" t="s">
        <v>20</v>
      </c>
      <c r="B7" s="1" t="str">
        <f t="shared" si="0"/>
        <v>7230</v>
      </c>
      <c r="C7" s="1" t="str">
        <f t="shared" si="1"/>
        <v>Al Contado</v>
      </c>
      <c r="D7" s="1" t="str">
        <f t="shared" si="2"/>
        <v>5%</v>
      </c>
      <c r="E7" s="1">
        <f t="shared" si="3"/>
        <v>3615</v>
      </c>
    </row>
    <row r="8" spans="1:5" x14ac:dyDescent="0.3">
      <c r="A8" s="6" t="s">
        <v>18</v>
      </c>
      <c r="B8" s="1" t="str">
        <f t="shared" si="0"/>
        <v>10506</v>
      </c>
      <c r="C8" s="1" t="str">
        <f t="shared" si="1"/>
        <v>Aplazado</v>
      </c>
      <c r="D8" s="1" t="str">
        <f t="shared" si="2"/>
        <v/>
      </c>
      <c r="E8" s="1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de Premios</vt:lpstr>
      <vt:lpstr>Modelos Autos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García</dc:creator>
  <cp:lastModifiedBy>Luis García</cp:lastModifiedBy>
  <dcterms:created xsi:type="dcterms:W3CDTF">2025-04-25T02:07:02Z</dcterms:created>
  <dcterms:modified xsi:type="dcterms:W3CDTF">2025-04-28T06:21:51Z</dcterms:modified>
</cp:coreProperties>
</file>